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kengesui\Desktop\"/>
    </mc:Choice>
  </mc:AlternateContent>
  <xr:revisionPtr revIDLastSave="0" documentId="13_ncr:1_{5E40A040-094B-4636-9860-5C1EBDC4B977}" xr6:coauthVersionLast="36" xr6:coauthVersionMax="36" xr10:uidLastSave="{00000000-0000-0000-0000-000000000000}"/>
  <workbookProtection workbookAlgorithmName="SHA-512" workbookHashValue="6wTWAVHiP/eLr2kMbLuIp8m+m1OVcRe0B+t5ofRoqKqxFK63KE89CsS7DdJ03dN3b3Yyw9KE+qFIt74/RTtTqQ==" workbookSaltValue="dQuAYI9682315IQu8QRRx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AD10" i="4"/>
  <c r="P10" i="4"/>
  <c r="B10" i="4"/>
  <c r="AT8" i="4"/>
  <c r="W8" i="4"/>
  <c r="P8" i="4"/>
  <c r="I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<sst xmlns="http://schemas.openxmlformats.org/spreadsheetml/2006/main" count="278" uniqueCount="117">
  <si>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</si>
  <si>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</si>
  <si>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</si>
  <si>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</si>
  <si>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</si>
  <si>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</si>
  <si>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</si>
  <si>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</si>
  <si>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</si>
  <si>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</si>
  <si>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</si>
  <si>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</si>
  <si>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</si>
  <si>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</si>
  <si>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</si>
  <si>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</si>
  <si>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</si>
  <si>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</si>
  <si>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</si>
  <si>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</si>
  <si>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</si>
  <si>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</si>
  <si>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</si>
  <si>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</si>
  <si>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</si>
  <si>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</si>
  <si>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</si>
  <si>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</si>
  <si>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</si>
  <si>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</si>
  <si>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</si>
  <si>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</si>
  <si>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</si>
  <si>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</si>
  <si>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</si>
  <si>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</si>
  <si>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</si>
  <si>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</si>
  <si>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</si>
  <si>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</si>
  <si>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</si>
  <si>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</si>
  <si>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</si>
  <si>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</si>
  <si>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</si>
  <si>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</si>
  <si>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</si>
  <si>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</si>
  <si>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</si>
  <si>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</si>
  <si>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</si>
  <si>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</si>
  <si>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</si>
  <si>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</si>
  <si>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</si>
  <si>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</si>
  <si>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</si>
  <si>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</si>
  <si>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</si>
  <si>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</si>
  <si>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</si>
  <si>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</si>
  <si>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</si>
  <si>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</si>
  <si>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</si>
  <si>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</si>
  <si>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</si>
  <si>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</si>
  <si>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</si>
  <si>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</si>
  <si>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</si>
  <si>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</si>
  <si>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</si>
  <si>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</si>
  <si>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</si>
  <si>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</si>
  <si>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</si>
  <si>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</si>
  <si>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</si>
  <si>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</si>
  <si>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</si>
  <si>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</si>
  <si>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</si>
  <si>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</si>
  <si>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</si>
  <si>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</si>
  <si>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</si>
  <si>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</si>
  <si>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</si>
  <si>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</si>
  <si>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</si>
  <si>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</si>
  <si>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</si>
  <si>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</si>
  <si>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</si>
  <si>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</si>
  <si>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愛荘町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</si>
  <si>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</si>
  <si>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</si>
  <si>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</si>
  <si>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</si>
  <si>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</si>
  <si>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</si>
  <si>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</si>
  <si>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</si>
  <si>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</si>
  <si>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</si>
  <si>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</si>
  <si>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</si>
  <si>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</si>
  <si>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</si>
  <si>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</si>
  <si>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</si>
  <si>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</si>
  <si>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平成３１年４月１日より地方公営企業法を適用したことにより、令和元年度からのグラフとなります。
　①経常収支比率は、100％を上回っており、令和２年度決算比22.62ポイントの増となっています。
（令和2年度決算値109.93％）
しかし、収益だけでは費用を賄えない為、不足分を一般会計からの補助金で賄っています。
　③流動比率は、100％を下回っています。流動負債中企業債の償還に充てる額が多く、不足分を一般会計からの補助金で賄っています。
　④企業債残高対事業規模比較は、下水道整備が進んでいることから類似団体平均値を下回っています。今後についても計画的な借入に努めていきます。
　⑤経費回収率は、令和２年度決算比9.70ポイントの増です。汚水処理にかかる費用が使用料収入以外で賄われているため、引き続き使用料収入の見直しや確保および汚水処理費の削減に努めます。
　⑥汚水処理原価は、令和２年度決算比14.48円の減であり、類似団体平均値を下回っていることから、今後も継続して費用の抑制および有収水量の増加に努めます。
　⑦施設利用率は、滋賀県の流域下水道で汚水処理をしているので該当なしとなります。
　⑧水洗化率は類似団体と比較しても高い値を保持しています。今後も下水道未接続世帯への啓発等、水洗化の促進に取り組みます。</t>
    <phoneticPr fontId="4"/>
  </si>
  <si>
    <t>①有形固定資産減価償却率は、類似団体平均値よりも下回っています。管渠更新までの老朽化は進んでいませんが、今後は過去に整備した管渠の更新・修繕の時期が集中して到来することが予想されることから、施設の維持機能に関する中長期的な計画である「ストックマネジメント計画」をもとに施設の適正な維持管理に努めます。</t>
    <phoneticPr fontId="4"/>
  </si>
  <si>
    <t>　将来的な人口減少や、施設の老朽化および不明水対策に伴う維持管理費の増加や、多額の企業債償還が続くことから、使用料の見直しを含めた収入確保の取組が必要となります。
　令和元年度からの地方公営企業法の適用により、事業経営状況の明確化および透明性の向上が可能となるため、計画的な経営基盤の強化や、長期的に安定したサービスが提供できるよう努めます。
 公共用水域の水質保全や使用料収入の増加の観点から、水洗化率向上のため、未接続世帯に対し広報や啓発を行います。
　使用料収入の増加のために、有収水量の多い企業等に対し、公共下水道への接続を啓発します。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</si>
</sst>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657-4660-B2ED-51DEE0C103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0657-4660-B2ED-51DEE0C103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10-4CC5-8243-60E45A58F1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9210-4CC5-8243-60E45A58F1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92.17</c:v>
                </c:pt>
                <c:pt idx="3">
                  <c:v>92.28</c:v>
                </c:pt>
                <c:pt idx="4">
                  <c:v>92.17</c:v>
                </c:pt>
              </c:numCache>
            </c:numRef>
          </c:val>
          <c:extLst>
            <c:ext xmlns:c16="http://schemas.microsoft.com/office/drawing/2014/chart" uri="{C3380CC4-5D6E-409C-BE32-E72D297353CC}">
              <c16:uniqueId val="{00000000-E75C-4E67-A3BC-ECDFD573770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E75C-4E67-A3BC-ECDFD573770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107.69</c:v>
                </c:pt>
                <c:pt idx="3">
                  <c:v>109.93</c:v>
                </c:pt>
                <c:pt idx="4">
                  <c:v>132.55000000000001</c:v>
                </c:pt>
              </c:numCache>
            </c:numRef>
          </c:val>
          <c:extLst>
            <c:ext xmlns:c16="http://schemas.microsoft.com/office/drawing/2014/chart" uri="{C3380CC4-5D6E-409C-BE32-E72D297353CC}">
              <c16:uniqueId val="{00000000-0F8A-456B-9C79-468441911D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0F8A-456B-9C79-468441911D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3.01</c:v>
                </c:pt>
                <c:pt idx="3">
                  <c:v>6.04</c:v>
                </c:pt>
                <c:pt idx="4">
                  <c:v>9</c:v>
                </c:pt>
              </c:numCache>
            </c:numRef>
          </c:val>
          <c:extLst>
            <c:ext xmlns:c16="http://schemas.microsoft.com/office/drawing/2014/chart" uri="{C3380CC4-5D6E-409C-BE32-E72D297353CC}">
              <c16:uniqueId val="{00000000-3150-4396-A23A-B291C3554B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3150-4396-A23A-B291C3554B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20-4421-AD08-762CA02331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C420-4421-AD08-762CA02331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973-400E-A990-B405A4961D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2973-400E-A990-B405A4961D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17.2</c:v>
                </c:pt>
                <c:pt idx="3">
                  <c:v>18.96</c:v>
                </c:pt>
                <c:pt idx="4">
                  <c:v>24.71</c:v>
                </c:pt>
              </c:numCache>
            </c:numRef>
          </c:val>
          <c:extLst>
            <c:ext xmlns:c16="http://schemas.microsoft.com/office/drawing/2014/chart" uri="{C3380CC4-5D6E-409C-BE32-E72D297353CC}">
              <c16:uniqueId val="{00000000-184E-4C90-BA7C-0B7E31FBA2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184E-4C90-BA7C-0B7E31FBA2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663.17</c:v>
                </c:pt>
                <c:pt idx="3">
                  <c:v>529.07000000000005</c:v>
                </c:pt>
                <c:pt idx="4">
                  <c:v>423.22</c:v>
                </c:pt>
              </c:numCache>
            </c:numRef>
          </c:val>
          <c:extLst>
            <c:ext xmlns:c16="http://schemas.microsoft.com/office/drawing/2014/chart" uri="{C3380CC4-5D6E-409C-BE32-E72D297353CC}">
              <c16:uniqueId val="{00000000-998F-464B-B172-8F3608B9F0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998F-464B-B172-8F3608B9F0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84.23</c:v>
                </c:pt>
                <c:pt idx="3">
                  <c:v>86.03</c:v>
                </c:pt>
                <c:pt idx="4">
                  <c:v>95.73</c:v>
                </c:pt>
              </c:numCache>
            </c:numRef>
          </c:val>
          <c:extLst>
            <c:ext xmlns:c16="http://schemas.microsoft.com/office/drawing/2014/chart" uri="{C3380CC4-5D6E-409C-BE32-E72D297353CC}">
              <c16:uniqueId val="{00000000-215B-4E37-B82E-904BC941B9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215B-4E37-B82E-904BC941B9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171.15</c:v>
                </c:pt>
                <c:pt idx="3">
                  <c:v>164.46</c:v>
                </c:pt>
                <c:pt idx="4">
                  <c:v>149.97999999999999</c:v>
                </c:pt>
              </c:numCache>
            </c:numRef>
          </c:val>
          <c:extLst>
            <c:ext xmlns:c16="http://schemas.microsoft.com/office/drawing/2014/chart" uri="{C3380CC4-5D6E-409C-BE32-E72D297353CC}">
              <c16:uniqueId val="{00000000-6036-43D1-AC50-18A352C463B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6036-43D1-AC50-18A352C463B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6"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愛荘町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21389</v>
      </c>
      <c r="AM8" s="45"/>
      <c r="AN8" s="45"/>
      <c r="AO8" s="45"/>
      <c r="AP8" s="45"/>
      <c r="AQ8" s="45"/>
      <c r="AR8" s="45"/>
      <c r="AS8" s="45"/>
      <c r="AT8" s="46">
        <f>データ!T6</f>
        <v>37.97</v>
      </c>
      <c r="AU8" s="46"/>
      <c r="AV8" s="46"/>
      <c r="AW8" s="46"/>
      <c r="AX8" s="46"/>
      <c r="AY8" s="46"/>
      <c r="AZ8" s="46"/>
      <c r="BA8" s="46"/>
      <c r="BB8" s="46">
        <f>データ!U6</f>
        <v>563.30999999999995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57.57</v>
      </c>
      <c r="J10" s="46"/>
      <c r="K10" s="46"/>
      <c r="L10" s="46"/>
      <c r="M10" s="46"/>
      <c r="N10" s="46"/>
      <c r="O10" s="46"/>
      <c r="P10" s="46">
        <f>データ!P6</f>
        <v>99.16</v>
      </c>
      <c r="Q10" s="46"/>
      <c r="R10" s="46"/>
      <c r="S10" s="46"/>
      <c r="T10" s="46"/>
      <c r="U10" s="46"/>
      <c r="V10" s="46"/>
      <c r="W10" s="46">
        <f>データ!Q6</f>
        <v>83.67</v>
      </c>
      <c r="X10" s="46"/>
      <c r="Y10" s="46"/>
      <c r="Z10" s="46"/>
      <c r="AA10" s="46"/>
      <c r="AB10" s="46"/>
      <c r="AC10" s="46"/>
      <c r="AD10" s="45">
        <f>データ!R6</f>
        <v>2640</v>
      </c>
      <c r="AE10" s="45"/>
      <c r="AF10" s="45"/>
      <c r="AG10" s="45"/>
      <c r="AH10" s="45"/>
      <c r="AI10" s="45"/>
      <c r="AJ10" s="45"/>
      <c r="AK10" s="2"/>
      <c r="AL10" s="45">
        <f>データ!V6</f>
        <v>21199</v>
      </c>
      <c r="AM10" s="45"/>
      <c r="AN10" s="45"/>
      <c r="AO10" s="45"/>
      <c r="AP10" s="45"/>
      <c r="AQ10" s="45"/>
      <c r="AR10" s="45"/>
      <c r="AS10" s="45"/>
      <c r="AT10" s="46">
        <f>データ!W6</f>
        <v>9.39</v>
      </c>
      <c r="AU10" s="46"/>
      <c r="AV10" s="46"/>
      <c r="AW10" s="46"/>
      <c r="AX10" s="46"/>
      <c r="AY10" s="46"/>
      <c r="AZ10" s="46"/>
      <c r="BA10" s="46"/>
      <c r="BB10" s="46">
        <f>データ!X6</f>
        <v>2257.61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dTvoYtcDJ4E83mK7yUUeHaJ7yvu35K5mMqpA+VFgVH3n54saRSa/3r3dVl7SmpLB1X0HFUgcfpc7FP5KLjOuHQ==" saltValue="e1Wlz+keIQ4+BhXlvIMZ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254258</v>
      </c>
      <c r="D6" s="19">
        <f t="shared" si="3"/>
        <v>46</v>
      </c>
      <c r="E6" s="19">
        <f t="shared" si="3"/>
        <v>17</v>
      </c>
      <c r="F6" s="19">
        <f t="shared" si="3"/>
        <v>4</v>
      </c>
      <c r="G6" s="19">
        <f t="shared" si="3"/>
        <v>0</v>
      </c>
      <c r="H6" s="19" t="str">
        <f t="shared" si="3"/>
        <v>滋賀県　愛荘町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57.57</v>
      </c>
      <c r="P6" s="20">
        <f t="shared" si="3"/>
        <v>99.16</v>
      </c>
      <c r="Q6" s="20">
        <f t="shared" si="3"/>
        <v>83.67</v>
      </c>
      <c r="R6" s="20">
        <f t="shared" si="3"/>
        <v>2640</v>
      </c>
      <c r="S6" s="20">
        <f t="shared" si="3"/>
        <v>21389</v>
      </c>
      <c r="T6" s="20">
        <f t="shared" si="3"/>
        <v>37.97</v>
      </c>
      <c r="U6" s="20">
        <f t="shared" si="3"/>
        <v>563.30999999999995</v>
      </c>
      <c r="V6" s="20">
        <f t="shared" si="3"/>
        <v>21199</v>
      </c>
      <c r="W6" s="20">
        <f t="shared" si="3"/>
        <v>9.39</v>
      </c>
      <c r="X6" s="20">
        <f t="shared" si="3"/>
        <v>2257.61</v>
      </c>
      <c r="Y6" s="21" t="str">
        <f>IF(Y7="",NA(),Y7)</f>
        <v>-</v>
      </c>
      <c r="Z6" s="21" t="str">
        <f t="shared" ref="Z6:AH6" si="4">IF(Z7="",NA(),Z7)</f>
        <v>-</v>
      </c>
      <c r="AA6" s="21">
        <f t="shared" si="4"/>
        <v>107.69</v>
      </c>
      <c r="AB6" s="21">
        <f t="shared" si="4"/>
        <v>109.93</v>
      </c>
      <c r="AC6" s="21">
        <f t="shared" si="4"/>
        <v>132.55000000000001</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17.2</v>
      </c>
      <c r="AX6" s="21">
        <f t="shared" si="6"/>
        <v>18.96</v>
      </c>
      <c r="AY6" s="21">
        <f t="shared" si="6"/>
        <v>24.71</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1">
        <f t="shared" si="7"/>
        <v>663.17</v>
      </c>
      <c r="BI6" s="21">
        <f t="shared" si="7"/>
        <v>529.07000000000005</v>
      </c>
      <c r="BJ6" s="21">
        <f t="shared" si="7"/>
        <v>423.22</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84.23</v>
      </c>
      <c r="BT6" s="21">
        <f t="shared" si="8"/>
        <v>86.03</v>
      </c>
      <c r="BU6" s="21">
        <f t="shared" si="8"/>
        <v>95.73</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171.15</v>
      </c>
      <c r="CE6" s="21">
        <f t="shared" si="9"/>
        <v>164.46</v>
      </c>
      <c r="CF6" s="21">
        <f t="shared" si="9"/>
        <v>149.97999999999999</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92.17</v>
      </c>
      <c r="DA6" s="21">
        <f t="shared" si="11"/>
        <v>92.28</v>
      </c>
      <c r="DB6" s="21">
        <f t="shared" si="11"/>
        <v>92.17</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3.01</v>
      </c>
      <c r="DL6" s="21">
        <f t="shared" si="12"/>
        <v>6.04</v>
      </c>
      <c r="DM6" s="21">
        <f t="shared" si="12"/>
        <v>9</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15">
      <c r="A7" s="14"/>
      <c r="B7" s="23">
        <v>2021</v>
      </c>
      <c r="C7" s="23">
        <v>254258</v>
      </c>
      <c r="D7" s="23">
        <v>46</v>
      </c>
      <c r="E7" s="23">
        <v>17</v>
      </c>
      <c r="F7" s="23">
        <v>4</v>
      </c>
      <c r="G7" s="23">
        <v>0</v>
      </c>
      <c r="H7" s="23" t="s">
        <v>96</v>
      </c>
      <c r="I7" s="23" t="s">
        <v>97</v>
      </c>
      <c r="J7" s="23" t="s">
        <v>98</v>
      </c>
      <c r="K7" s="23" t="s">
        <v>99</v>
      </c>
      <c r="L7" s="23" t="s">
        <v>100</v>
      </c>
      <c r="M7" s="23" t="s">
        <v>101</v>
      </c>
      <c r="N7" s="24" t="s">
        <v>102</v>
      </c>
      <c r="O7" s="24">
        <v>57.57</v>
      </c>
      <c r="P7" s="24">
        <v>99.16</v>
      </c>
      <c r="Q7" s="24">
        <v>83.67</v>
      </c>
      <c r="R7" s="24">
        <v>2640</v>
      </c>
      <c r="S7" s="24">
        <v>21389</v>
      </c>
      <c r="T7" s="24">
        <v>37.97</v>
      </c>
      <c r="U7" s="24">
        <v>563.30999999999995</v>
      </c>
      <c r="V7" s="24">
        <v>21199</v>
      </c>
      <c r="W7" s="24">
        <v>9.39</v>
      </c>
      <c r="X7" s="24">
        <v>2257.61</v>
      </c>
      <c r="Y7" s="24" t="s">
        <v>102</v>
      </c>
      <c r="Z7" s="24" t="s">
        <v>102</v>
      </c>
      <c r="AA7" s="24">
        <v>107.69</v>
      </c>
      <c r="AB7" s="24">
        <v>109.93</v>
      </c>
      <c r="AC7" s="24">
        <v>132.55000000000001</v>
      </c>
      <c r="AD7" s="24" t="s">
        <v>102</v>
      </c>
      <c r="AE7" s="24" t="s">
        <v>102</v>
      </c>
      <c r="AF7" s="24">
        <v>102.73</v>
      </c>
      <c r="AG7" s="24">
        <v>105.78</v>
      </c>
      <c r="AH7" s="24">
        <v>106.09</v>
      </c>
      <c r="AI7" s="24">
        <v>105.35</v>
      </c>
      <c r="AJ7" s="24" t="s">
        <v>102</v>
      </c>
      <c r="AK7" s="24" t="s">
        <v>102</v>
      </c>
      <c r="AL7" s="24">
        <v>0</v>
      </c>
      <c r="AM7" s="24">
        <v>0</v>
      </c>
      <c r="AN7" s="24">
        <v>0</v>
      </c>
      <c r="AO7" s="24" t="s">
        <v>102</v>
      </c>
      <c r="AP7" s="24" t="s">
        <v>102</v>
      </c>
      <c r="AQ7" s="24">
        <v>94.97</v>
      </c>
      <c r="AR7" s="24">
        <v>63.96</v>
      </c>
      <c r="AS7" s="24">
        <v>69.42</v>
      </c>
      <c r="AT7" s="24">
        <v>63.89</v>
      </c>
      <c r="AU7" s="24" t="s">
        <v>102</v>
      </c>
      <c r="AV7" s="24" t="s">
        <v>102</v>
      </c>
      <c r="AW7" s="24">
        <v>17.2</v>
      </c>
      <c r="AX7" s="24">
        <v>18.96</v>
      </c>
      <c r="AY7" s="24">
        <v>24.71</v>
      </c>
      <c r="AZ7" s="24" t="s">
        <v>102</v>
      </c>
      <c r="BA7" s="24" t="s">
        <v>102</v>
      </c>
      <c r="BB7" s="24">
        <v>47.72</v>
      </c>
      <c r="BC7" s="24">
        <v>44.24</v>
      </c>
      <c r="BD7" s="24">
        <v>43.07</v>
      </c>
      <c r="BE7" s="24">
        <v>44.07</v>
      </c>
      <c r="BF7" s="24" t="s">
        <v>102</v>
      </c>
      <c r="BG7" s="24" t="s">
        <v>102</v>
      </c>
      <c r="BH7" s="24">
        <v>663.17</v>
      </c>
      <c r="BI7" s="24">
        <v>529.07000000000005</v>
      </c>
      <c r="BJ7" s="24">
        <v>423.22</v>
      </c>
      <c r="BK7" s="24" t="s">
        <v>102</v>
      </c>
      <c r="BL7" s="24" t="s">
        <v>102</v>
      </c>
      <c r="BM7" s="24">
        <v>1206.79</v>
      </c>
      <c r="BN7" s="24">
        <v>1258.43</v>
      </c>
      <c r="BO7" s="24">
        <v>1163.75</v>
      </c>
      <c r="BP7" s="24">
        <v>1201.79</v>
      </c>
      <c r="BQ7" s="24" t="s">
        <v>102</v>
      </c>
      <c r="BR7" s="24" t="s">
        <v>102</v>
      </c>
      <c r="BS7" s="24">
        <v>84.23</v>
      </c>
      <c r="BT7" s="24">
        <v>86.03</v>
      </c>
      <c r="BU7" s="24">
        <v>95.73</v>
      </c>
      <c r="BV7" s="24" t="s">
        <v>102</v>
      </c>
      <c r="BW7" s="24" t="s">
        <v>102</v>
      </c>
      <c r="BX7" s="24">
        <v>71.84</v>
      </c>
      <c r="BY7" s="24">
        <v>73.36</v>
      </c>
      <c r="BZ7" s="24">
        <v>72.599999999999994</v>
      </c>
      <c r="CA7" s="24">
        <v>75.31</v>
      </c>
      <c r="CB7" s="24" t="s">
        <v>102</v>
      </c>
      <c r="CC7" s="24" t="s">
        <v>102</v>
      </c>
      <c r="CD7" s="24">
        <v>171.15</v>
      </c>
      <c r="CE7" s="24">
        <v>164.46</v>
      </c>
      <c r="CF7" s="24">
        <v>149.97999999999999</v>
      </c>
      <c r="CG7" s="24" t="s">
        <v>102</v>
      </c>
      <c r="CH7" s="24" t="s">
        <v>102</v>
      </c>
      <c r="CI7" s="24">
        <v>228.47</v>
      </c>
      <c r="CJ7" s="24">
        <v>224.88</v>
      </c>
      <c r="CK7" s="24">
        <v>228.64</v>
      </c>
      <c r="CL7" s="24">
        <v>216.39</v>
      </c>
      <c r="CM7" s="24" t="s">
        <v>102</v>
      </c>
      <c r="CN7" s="24" t="s">
        <v>102</v>
      </c>
      <c r="CO7" s="24" t="s">
        <v>102</v>
      </c>
      <c r="CP7" s="24" t="s">
        <v>102</v>
      </c>
      <c r="CQ7" s="24" t="s">
        <v>102</v>
      </c>
      <c r="CR7" s="24" t="s">
        <v>102</v>
      </c>
      <c r="CS7" s="24" t="s">
        <v>102</v>
      </c>
      <c r="CT7" s="24">
        <v>42.47</v>
      </c>
      <c r="CU7" s="24">
        <v>42.4</v>
      </c>
      <c r="CV7" s="24">
        <v>42.28</v>
      </c>
      <c r="CW7" s="24">
        <v>42.57</v>
      </c>
      <c r="CX7" s="24" t="s">
        <v>102</v>
      </c>
      <c r="CY7" s="24" t="s">
        <v>102</v>
      </c>
      <c r="CZ7" s="24">
        <v>92.17</v>
      </c>
      <c r="DA7" s="24">
        <v>92.28</v>
      </c>
      <c r="DB7" s="24">
        <v>92.17</v>
      </c>
      <c r="DC7" s="24" t="s">
        <v>102</v>
      </c>
      <c r="DD7" s="24" t="s">
        <v>102</v>
      </c>
      <c r="DE7" s="24">
        <v>83.75</v>
      </c>
      <c r="DF7" s="24">
        <v>84.19</v>
      </c>
      <c r="DG7" s="24">
        <v>84.34</v>
      </c>
      <c r="DH7" s="24">
        <v>85.24</v>
      </c>
      <c r="DI7" s="24" t="s">
        <v>102</v>
      </c>
      <c r="DJ7" s="24" t="s">
        <v>102</v>
      </c>
      <c r="DK7" s="24">
        <v>3.01</v>
      </c>
      <c r="DL7" s="24">
        <v>6.04</v>
      </c>
      <c r="DM7" s="24">
        <v>9</v>
      </c>
      <c r="DN7" s="24" t="s">
        <v>102</v>
      </c>
      <c r="DO7" s="24" t="s">
        <v>102</v>
      </c>
      <c r="DP7" s="24">
        <v>24.68</v>
      </c>
      <c r="DQ7" s="24">
        <v>21.36</v>
      </c>
      <c r="DR7" s="24">
        <v>22.79</v>
      </c>
      <c r="DS7" s="24">
        <v>25.87</v>
      </c>
      <c r="DT7" s="24" t="s">
        <v>102</v>
      </c>
      <c r="DU7" s="24" t="s">
        <v>102</v>
      </c>
      <c r="DV7" s="24">
        <v>0</v>
      </c>
      <c r="DW7" s="24">
        <v>0</v>
      </c>
      <c r="DX7" s="24">
        <v>0</v>
      </c>
      <c r="DY7" s="24" t="s">
        <v>102</v>
      </c>
      <c r="DZ7" s="24" t="s">
        <v>102</v>
      </c>
      <c r="EA7" s="24">
        <v>8.6199999999999992</v>
      </c>
      <c r="EB7" s="24">
        <v>0.01</v>
      </c>
      <c r="EC7" s="24">
        <v>0.01</v>
      </c>
      <c r="ED7" s="24">
        <v>0.01</v>
      </c>
      <c r="EE7" s="24" t="s">
        <v>102</v>
      </c>
      <c r="EF7" s="24" t="s">
        <v>102</v>
      </c>
      <c r="EG7" s="24">
        <v>0</v>
      </c>
      <c r="EH7" s="24">
        <v>0</v>
      </c>
      <c r="EI7" s="24">
        <v>0</v>
      </c>
      <c r="EJ7" s="24" t="s">
        <v>102</v>
      </c>
      <c r="EK7" s="24" t="s">
        <v>102</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2023-01-10T07:24:41Z</cp:lastPrinted>
  <dcterms:created xsi:type="dcterms:W3CDTF">2022-12-01T01:29:15Z</dcterms:created>
  <dcterms:modified xsi:type="dcterms:W3CDTF">2023-01-18T01:48:50Z</dcterms:modified>
  <cp:category/>
</cp:coreProperties>
</file>