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ais-lsvfs01\共有\★経営戦略課\★03財政係\＄財政＄\Ｒ４\03調査\33【9月20日（火）正午〆】令和２年度財政状況資料集の作成および提出について（２回目）\07HP掲載\"/>
    </mc:Choice>
  </mc:AlternateContent>
  <xr:revisionPtr revIDLastSave="0" documentId="13_ncr:1_{128F1B05-D5E5-4E3A-8871-81091D821707}" xr6:coauthVersionLast="36" xr6:coauthVersionMax="36" xr10:uidLastSave="{00000000-0000-0000-0000-000000000000}"/>
  <bookViews>
    <workbookView xWindow="0" yWindow="0" windowWidth="28800" windowHeight="1383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BW42" i="10" s="1"/>
  <c r="BW43" i="10" s="1"/>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alcChain>
</file>

<file path=xl/sharedStrings.xml><?xml version="1.0" encoding="utf-8"?>
<sst xmlns="http://schemas.openxmlformats.org/spreadsheetml/2006/main" count="1131" uniqueCount="607">
  <si>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</si>
  <si>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</si>
  <si>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</si>
  <si>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</si>
  <si>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</si>
  <si>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</si>
  <si>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</si>
  <si>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</si>
  <si>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</si>
  <si>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</si>
  <si>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</si>
  <si>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</si>
  <si>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</si>
  <si>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</si>
  <si>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</si>
  <si>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</si>
  <si>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</si>
  <si>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</si>
  <si>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</si>
  <si>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</si>
  <si>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</si>
  <si>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</si>
  <si>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</si>
  <si>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</si>
  <si>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</si>
  <si>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</si>
  <si>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</si>
  <si>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</si>
  <si>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</si>
  <si>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</si>
  <si>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</si>
  <si>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</si>
  <si>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</si>
  <si>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</si>
  <si>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</si>
  <si>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</si>
  <si>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</si>
  <si>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</si>
  <si>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</si>
  <si>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</si>
  <si>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</si>
  <si>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</si>
  <si>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</si>
  <si>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</si>
  <si>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</si>
  <si>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</si>
  <si>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</si>
  <si>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</si>
  <si>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</si>
  <si>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</si>
  <si>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</si>
  <si>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</si>
  <si>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</si>
  <si>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</si>
  <si>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</si>
  <si>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</si>
  <si>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</si>
  <si>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</si>
  <si>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</si>
  <si>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</si>
  <si>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</si>
  <si>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</si>
  <si>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</si>
  <si>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</si>
  <si>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</si>
  <si>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</si>
  <si>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</si>
  <si>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</si>
  <si>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</si>
  <si>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</si>
  <si>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</si>
  <si>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</si>
  <si>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</si>
  <si>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</si>
  <si>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</si>
  <si>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</si>
  <si>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</si>
  <si>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</si>
  <si>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</si>
  <si>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</si>
  <si>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</si>
  <si>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</si>
  <si>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</si>
  <si>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</si>
  <si>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</si>
  <si>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</si>
  <si>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</si>
  <si>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</si>
  <si>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</si>
  <si>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</si>
  <si>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</si>
  <si>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</si>
  <si>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</si>
  <si>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</si>
  <si>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</si>
  <si>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</si>
  <si>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</si>
  <si>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</si>
  <si>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愛荘町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</si>
  <si>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</si>
  <si>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</si>
  <si>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</si>
  <si>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</si>
  <si>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</si>
  <si>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</si>
  <si>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</si>
  <si>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</si>
  <si>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</si>
  <si>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</si>
  <si>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</si>
  <si>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</si>
  <si>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</si>
  <si>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</si>
  <si>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</si>
  <si>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</si>
  <si>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</si>
  <si>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</si>
  <si>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</si>
  <si>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</si>
  <si>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</si>
  <si>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</si>
  <si>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</si>
  <si>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</si>
  <si>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</si>
  <si>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</si>
  <si>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</si>
  <si>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</si>
  <si>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</si>
  <si>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</si>
  <si>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</si>
  <si>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</si>
  <si>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</si>
  <si>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</si>
  <si>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</si>
  <si>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</si>
  <si>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</si>
  <si>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</si>
  <si>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</si>
  <si>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</si>
  <si>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</si>
  <si>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</si>
  <si>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</si>
  <si>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</si>
  <si>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</si>
  <si>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</si>
  <si>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</si>
  <si>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</si>
  <si>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</si>
  <si>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</si>
  <si>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</si>
  <si>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</si>
  <si>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</si>
  <si>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</si>
  <si>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</si>
  <si>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</si>
  <si>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</si>
  <si>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</si>
  <si>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</si>
  <si>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</si>
  <si>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</si>
  <si>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</si>
  <si>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</si>
  <si>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</si>
  <si>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</si>
  <si>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</si>
  <si>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</si>
  <si>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</si>
  <si>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</si>
  <si>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</si>
  <si>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</si>
  <si>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</si>
  <si>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</si>
  <si>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</si>
  <si>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</si>
  <si>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</si>
  <si>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</si>
  <si>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</si>
  <si>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</si>
  <si>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</si>
  <si>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</si>
  <si>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</si>
  <si>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</si>
  <si>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</si>
  <si>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</si>
  <si>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</si>
  <si>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</si>
  <si>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</si>
  <si>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</si>
  <si>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</si>
  <si>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</si>
  <si>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</si>
  <si>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</si>
  <si>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</si>
  <si>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</si>
  <si>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</si>
  <si>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</si>
  <si>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</si>
  <si>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</si>
  <si>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</si>
  <si>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</si>
  <si>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</si>
  <si>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</si>
  <si>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</si>
  <si>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</si>
  <si>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</si>
  <si>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</si>
  <si>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</si>
  <si>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</si>
  <si>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</si>
  <si>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</si>
  <si>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</si>
  <si>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</si>
  <si>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</si>
  <si>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</si>
  <si>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滋賀県愛荘町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</si>
  <si>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</si>
  <si>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</si>
  <si>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</si>
  <si>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</si>
  <si>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</si>
  <si>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</si>
  <si>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</si>
  <si>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</si>
  <si>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</si>
  <si>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</si>
  <si>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</si>
  <si>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</si>
  <si>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</si>
  <si>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</si>
  <si>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</si>
  <si>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</si>
  <si>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</si>
  <si>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</si>
  <si>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</si>
  <si>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</si>
  <si>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</si>
  <si>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</si>
  <si>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</si>
  <si>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</si>
  <si>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</si>
  <si>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</si>
  <si>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</si>
  <si>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</si>
  <si>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</si>
  <si>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</si>
  <si>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</si>
  <si>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</si>
  <si>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</si>
  <si>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</si>
  <si>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</si>
  <si>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</si>
  <si>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</si>
  <si>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</si>
  <si>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</si>
  <si>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</si>
  <si>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</si>
  <si>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</si>
  <si>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</si>
  <si>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</si>
  <si>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</si>
  <si>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</si>
  <si>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</si>
  <si>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</si>
  <si>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</si>
  <si>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</si>
  <si>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</si>
  <si>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</si>
  <si>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</si>
  <si>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</si>
  <si>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</si>
  <si>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</si>
  <si>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</si>
  <si>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</si>
  <si>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</si>
  <si>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</si>
  <si>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</si>
  <si>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</si>
  <si>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</si>
  <si>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</si>
  <si>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</si>
  <si>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</si>
  <si>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</si>
  <si>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</si>
  <si>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</si>
  <si>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</si>
  <si>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</si>
  <si>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</si>
  <si>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</si>
  <si>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</si>
  <si>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</si>
  <si>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</si>
  <si>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</si>
  <si>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</si>
  <si>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</si>
  <si>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</si>
  <si>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</si>
  <si>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</si>
  <si>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</si>
  <si>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</si>
  <si>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</si>
  <si>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</si>
  <si>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</si>
  <si>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</si>
  <si>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</si>
  <si>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</si>
  <si>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</si>
  <si>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</si>
  <si>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</si>
  <si>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</si>
  <si>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</si>
  <si>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</si>
  <si>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</si>
  <si>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</si>
  <si>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</si>
  <si>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</si>
  <si>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</si>
  <si>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</si>
  <si>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</si>
  <si>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</si>
  <si>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</si>
  <si>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</si>
  <si>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</si>
  <si>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</si>
  <si>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</si>
  <si>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</si>
  <si>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</si>
  <si>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</si>
  <si>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</si>
  <si>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</si>
  <si>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</si>
  <si>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</si>
  <si>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</si>
  <si>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</si>
  <si>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</si>
  <si>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</si>
  <si>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</si>
  <si>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</si>
  <si>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</si>
  <si>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</si>
  <si>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</si>
  <si>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</si>
  <si>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</si>
  <si>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</si>
  <si>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</si>
  <si>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</si>
  <si>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</si>
  <si>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</si>
  <si>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</si>
  <si>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</si>
  <si>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</si>
  <si>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</si>
  <si>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</si>
  <si>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</si>
  <si>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</si>
  <si>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</si>
  <si>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</si>
  <si>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</si>
  <si>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</si>
  <si>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</si>
  <si>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</si>
  <si>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</si>
  <si>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</si>
  <si>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</si>
  <si>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</si>
  <si>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</si>
  <si>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</si>
  <si>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</si>
  <si>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</si>
  <si>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</si>
  <si>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滋賀県愛荘町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</si>
  <si>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</si>
  <si>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</si>
  <si>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</si>
  <si>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</si>
  <si>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</si>
  <si>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</si>
  <si>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</si>
  <si>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</si>
  <si>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</si>
  <si>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</si>
  <si>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</si>
  <si>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</si>
  <si>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</si>
  <si>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</si>
  <si>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</si>
  <si>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</si>
  <si>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</si>
  <si>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</si>
  <si>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</si>
  <si>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</si>
  <si>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</si>
  <si>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</si>
  <si>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</si>
  <si>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</si>
  <si>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</si>
  <si>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</si>
  <si>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</si>
  <si>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</si>
  <si>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</si>
  <si>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</si>
  <si>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</si>
  <si>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</si>
  <si>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</si>
  <si>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</si>
  <si>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</si>
  <si>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</si>
  <si>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</si>
  <si>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</si>
  <si>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</si>
  <si>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</si>
  <si>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</si>
  <si>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</si>
  <si>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</si>
  <si>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</si>
  <si>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</si>
  <si>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</si>
  <si>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</si>
  <si>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</si>
  <si>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</si>
  <si>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</si>
  <si>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</si>
  <si>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</si>
  <si>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</si>
  <si>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</si>
  <si>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</si>
  <si>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</si>
  <si>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</si>
  <si>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</si>
  <si>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</si>
  <si>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</si>
  <si>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</si>
  <si>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</si>
  <si>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</si>
  <si>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</si>
  <si>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</si>
  <si>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</si>
  <si>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</si>
  <si>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</si>
  <si>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</si>
  <si>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</si>
  <si>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</si>
  <si>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</si>
  <si>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</si>
  <si>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</si>
  <si>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</si>
  <si>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</si>
  <si>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</si>
  <si>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</si>
  <si>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</si>
  <si>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</si>
  <si>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</si>
  <si>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</si>
  <si>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</si>
  <si>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</si>
  <si>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</si>
  <si>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</si>
  <si>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</si>
  <si>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</si>
  <si>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</si>
  <si>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</si>
  <si>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</si>
  <si>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</si>
  <si>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</si>
  <si>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</si>
  <si>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</si>
  <si>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</si>
  <si>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</si>
  <si>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</si>
  <si>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</si>
  <si>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</si>
  <si>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</si>
  <si>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</si>
  <si>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</si>
  <si>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</si>
  <si>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</si>
  <si>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</si>
  <si>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</si>
  <si>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</si>
  <si>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</si>
  <si>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</si>
  <si>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</si>
  <si>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</si>
  <si>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</si>
  <si>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</si>
  <si>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</si>
  <si>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</si>
  <si>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</si>
  <si>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</si>
  <si>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</si>
  <si>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</si>
  <si>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</si>
  <si>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</si>
  <si>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</si>
  <si>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</si>
  <si>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</si>
  <si>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</si>
  <si>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</si>
  <si>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</si>
  <si>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</si>
  <si>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</si>
  <si>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</si>
  <si>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</si>
  <si>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</si>
  <si>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</si>
  <si>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</si>
  <si>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</si>
  <si>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</si>
  <si>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</si>
  <si>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</si>
  <si>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</si>
  <si>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</si>
  <si>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</si>
  <si>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</si>
  <si>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</si>
  <si>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</si>
  <si>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</si>
  <si>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</si>
  <si>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</si>
  <si>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</si>
  <si>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</si>
  <si>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</si>
  <si>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</si>
  <si>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</si>
  <si>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</si>
  <si>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</si>
  <si>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</si>
  <si>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</si>
  <si>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</si>
  <si>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</si>
  <si>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</si>
  <si>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</si>
  <si>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</si>
  <si>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</si>
  <si>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</si>
  <si>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</si>
  <si>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</si>
  <si>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</si>
  <si>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</si>
  <si>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</si>
  <si>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</si>
  <si>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</si>
  <si>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</si>
  <si>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</si>
  <si>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</si>
  <si>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</si>
  <si>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</si>
  <si>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</si>
  <si>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</si>
  <si>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</si>
  <si>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</si>
  <si>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</si>
  <si>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</si>
  <si>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</si>
  <si>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</si>
  <si>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</si>
  <si>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</si>
  <si>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</si>
  <si>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</si>
  <si>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</si>
  <si>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2.52</t>
  </si>
  <si>
    <t>▲ 3.01</t>
  </si>
  <si>
    <t>一般会計</t>
  </si>
  <si>
    <t>下水道事業会計</t>
  </si>
  <si>
    <t>国民健康保険事業特別会計</t>
  </si>
  <si>
    <t>介護保険事業特別会計</t>
  </si>
  <si>
    <t>後期高齢者医療事業特別会計</t>
  </si>
  <si>
    <t>土地取得造成事業特別会計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</si>
  <si>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</si>
  <si>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</si>
  <si>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</si>
  <si>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</si>
  <si>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</si>
  <si>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</si>
  <si>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</si>
  <si>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</si>
  <si>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</si>
  <si>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合併振興基金</t>
    <rPh sb="0" eb="2">
      <t>ガッペイ</t>
    </rPh>
    <rPh sb="2" eb="6">
      <t>シンコウキキン</t>
    </rPh>
    <phoneticPr fontId="5"/>
  </si>
  <si>
    <t>教育振興基金</t>
    <rPh sb="0" eb="6">
      <t>キョウイクシンコウキキン</t>
    </rPh>
    <phoneticPr fontId="5"/>
  </si>
  <si>
    <t>福祉・保健基金</t>
    <rPh sb="0" eb="2">
      <t>フクシ</t>
    </rPh>
    <rPh sb="3" eb="5">
      <t>ホケン</t>
    </rPh>
    <rPh sb="5" eb="7">
      <t>キキン</t>
    </rPh>
    <phoneticPr fontId="5"/>
  </si>
  <si>
    <t>防災基金</t>
    <rPh sb="0" eb="2">
      <t>ボウサイ</t>
    </rPh>
    <rPh sb="2" eb="4">
      <t>キキン</t>
    </rPh>
    <phoneticPr fontId="5"/>
  </si>
  <si>
    <t>地域基盤づくり推進基金</t>
    <rPh sb="0" eb="2">
      <t>チイキ</t>
    </rPh>
    <rPh sb="2" eb="4">
      <t>キバン</t>
    </rPh>
    <rPh sb="7" eb="9">
      <t>スイシン</t>
    </rPh>
    <rPh sb="9" eb="11">
      <t>キキン</t>
    </rPh>
    <phoneticPr fontId="2"/>
  </si>
  <si>
    <t>-</t>
    <phoneticPr fontId="2"/>
  </si>
  <si>
    <t>滋賀県市町村職員退職手当組合</t>
    <rPh sb="0" eb="2">
      <t>シガ</t>
    </rPh>
    <rPh sb="2" eb="3">
      <t>ケン</t>
    </rPh>
    <rPh sb="3" eb="6">
      <t>シチョウソン</t>
    </rPh>
    <rPh sb="6" eb="8">
      <t>ショクイン</t>
    </rPh>
    <rPh sb="8" eb="10">
      <t>タイショク</t>
    </rPh>
    <rPh sb="10" eb="12">
      <t>テアテ</t>
    </rPh>
    <rPh sb="12" eb="14">
      <t>クミアイ</t>
    </rPh>
    <phoneticPr fontId="2"/>
  </si>
  <si>
    <t>滋賀県市町村議会議員公務災害補償等組合</t>
  </si>
  <si>
    <t>東近江行政組合（一般会計）</t>
  </si>
  <si>
    <t>東近江行政組合（救急医療特別会計）</t>
  </si>
  <si>
    <t>湖東広域衛生管理組合</t>
  </si>
  <si>
    <t>愛知郡広域行政組合（一般会計）</t>
  </si>
  <si>
    <t>愛知郡広域行政組合（水道事業会計）</t>
  </si>
  <si>
    <t>彦根愛知犬上広域行政組合</t>
  </si>
  <si>
    <t>滋賀県市町村職員研修センター</t>
  </si>
  <si>
    <t>滋賀県後期高齢者医療広域連合（一般会計）</t>
  </si>
  <si>
    <t>滋賀県後期高齢者医療広域連合（後期高齢者医療特別会計）</t>
  </si>
  <si>
    <t>-</t>
    <phoneticPr fontId="2"/>
  </si>
  <si>
    <t>法適用</t>
    <rPh sb="0" eb="3">
      <t>ホウテキヨウ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</si>
  <si>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</si>
  <si>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</si>
  <si>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</si>
  <si>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高い状況にある。主な要因としては、各種建設事業の増により地方債現在高が増加したことによる将来負担額の増および基金の取崩しによる充当可能基金が減少したことによる充当可能財源の減である。
　有形固定資産減価償却率は類似団体とほぼ同水準であり、今後は、令和４年３月に改訂した公共施設等総合管理計画に基づき、必要に応じて施設の統廃合等の公共施設の最適配置を推進していく。</t>
    <rPh sb="1" eb="3">
      <t>ショウライ</t>
    </rPh>
    <rPh sb="3" eb="7">
      <t>フタンヒリツ</t>
    </rPh>
    <rPh sb="9" eb="13">
      <t>ルイジダンタイ</t>
    </rPh>
    <rPh sb="14" eb="16">
      <t>ヒカク</t>
    </rPh>
    <rPh sb="17" eb="18">
      <t>タカ</t>
    </rPh>
    <rPh sb="19" eb="21">
      <t>ジョウキョウ</t>
    </rPh>
    <rPh sb="25" eb="26">
      <t>シュ</t>
    </rPh>
    <rPh sb="27" eb="29">
      <t>ヨウイン</t>
    </rPh>
    <rPh sb="34" eb="36">
      <t>カクシュ</t>
    </rPh>
    <rPh sb="36" eb="38">
      <t>ケンセツ</t>
    </rPh>
    <rPh sb="38" eb="40">
      <t>ジギョウ</t>
    </rPh>
    <rPh sb="41" eb="42">
      <t>ゾウ</t>
    </rPh>
    <rPh sb="45" eb="48">
      <t>チホウサイ</t>
    </rPh>
    <rPh sb="48" eb="50">
      <t>ゲンザイ</t>
    </rPh>
    <rPh sb="50" eb="51">
      <t>タカ</t>
    </rPh>
    <rPh sb="52" eb="54">
      <t>ゾウカ</t>
    </rPh>
    <rPh sb="61" eb="66">
      <t>ショウライフタンガク</t>
    </rPh>
    <rPh sb="67" eb="68">
      <t>ゾウ</t>
    </rPh>
    <rPh sb="71" eb="73">
      <t>キキン</t>
    </rPh>
    <rPh sb="74" eb="76">
      <t>トリクズ</t>
    </rPh>
    <rPh sb="80" eb="82">
      <t>ジュウトウ</t>
    </rPh>
    <rPh sb="82" eb="84">
      <t>カノウ</t>
    </rPh>
    <rPh sb="84" eb="86">
      <t>キキン</t>
    </rPh>
    <rPh sb="87" eb="89">
      <t>ゲンショウ</t>
    </rPh>
    <rPh sb="96" eb="102">
      <t>ジュウトウカノウザイゲン</t>
    </rPh>
    <rPh sb="103" eb="104">
      <t>ゲン</t>
    </rPh>
    <rPh sb="110" eb="116">
      <t>ユウケイコテイシサン</t>
    </rPh>
    <rPh sb="116" eb="121">
      <t>ゲンカショウキャクリツ</t>
    </rPh>
    <rPh sb="122" eb="126">
      <t>ルイジダンタイ</t>
    </rPh>
    <rPh sb="129" eb="132">
      <t>ドウスイジュン</t>
    </rPh>
    <rPh sb="136" eb="138">
      <t>コンゴ</t>
    </rPh>
    <rPh sb="140" eb="142">
      <t>レイワ</t>
    </rPh>
    <rPh sb="143" eb="144">
      <t>ネン</t>
    </rPh>
    <rPh sb="145" eb="146">
      <t>ガツ</t>
    </rPh>
    <rPh sb="147" eb="149">
      <t>カイテイ</t>
    </rPh>
    <rPh sb="151" eb="155">
      <t>コウキョウシセツ</t>
    </rPh>
    <rPh sb="155" eb="156">
      <t>トウ</t>
    </rPh>
    <rPh sb="156" eb="158">
      <t>ソウゴウ</t>
    </rPh>
    <rPh sb="158" eb="160">
      <t>カンリ</t>
    </rPh>
    <rPh sb="160" eb="162">
      <t>ケイカク</t>
    </rPh>
    <rPh sb="163" eb="164">
      <t>モト</t>
    </rPh>
    <rPh sb="167" eb="169">
      <t>ヒツヨウ</t>
    </rPh>
    <rPh sb="170" eb="171">
      <t>オウ</t>
    </rPh>
    <rPh sb="173" eb="175">
      <t>シセツ</t>
    </rPh>
    <rPh sb="176" eb="179">
      <t>トウハイゴウ</t>
    </rPh>
    <rPh sb="179" eb="180">
      <t>トウ</t>
    </rPh>
    <rPh sb="181" eb="185">
      <t>コウキョウシセツ</t>
    </rPh>
    <rPh sb="186" eb="188">
      <t>サイテキ</t>
    </rPh>
    <rPh sb="188" eb="190">
      <t>ハイチ</t>
    </rPh>
    <rPh sb="191" eb="193">
      <t>スイシン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</si>
  <si>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</si>
  <si>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</si>
  <si>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</si>
  <si>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</si>
  <si>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</si>
  <si>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</si>
  <si>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</si>
  <si>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将来負担比率は、類似団体と比較し高い状況にある。将来負担比率が高い要因としては、各種建設事業の増により地方債現在高が増加したことによる将来負担額の増および基金の取崩しによる充当可能基金が減少したことによる充当可能財源の減である。
　実質公債費比率は、類似団体と比較し低い状況である。実質公債費比率が低い要因としては、普通交付税および臨時財政対策債の増加に伴う標準財政規模の増である。
　将来負担比率は今後、上昇傾向であることが見込まれ、これからも同水準で建設事業を実施していけば更なる悪化は必至であ</t>
    </r>
    <r>
      <rPr>
        <sz val="11"/>
        <color rgb="FFFF0000"/>
        <rFont val="ＭＳ Ｐゴシック"/>
        <family val="3"/>
        <charset val="128"/>
      </rPr>
      <t>る。</t>
    </r>
    <r>
      <rPr>
        <sz val="11"/>
        <color indexed="8"/>
        <rFont val="ＭＳ Ｐゴシック"/>
        <family val="3"/>
        <charset val="128"/>
      </rPr>
      <t>今後は</t>
    </r>
    <r>
      <rPr>
        <sz val="11"/>
        <color rgb="FFFF0000"/>
        <rFont val="ＭＳ Ｐゴシック"/>
        <family val="3"/>
        <charset val="128"/>
      </rPr>
      <t>、</t>
    </r>
    <r>
      <rPr>
        <sz val="11"/>
        <color indexed="8"/>
        <rFont val="ＭＳ Ｐゴシック"/>
        <family val="3"/>
        <charset val="128"/>
      </rPr>
      <t>合理的で費用対効果の高い建設事業を見極め、地方債の発行を抑制することや</t>
    </r>
    <r>
      <rPr>
        <sz val="11"/>
        <color rgb="FFFF0000"/>
        <rFont val="ＭＳ Ｐゴシック"/>
        <family val="3"/>
        <charset val="128"/>
      </rPr>
      <t>、</t>
    </r>
    <r>
      <rPr>
        <sz val="11"/>
        <color indexed="8"/>
        <rFont val="ＭＳ Ｐゴシック"/>
        <family val="3"/>
        <charset val="128"/>
      </rPr>
      <t>地方債を発行する場合で</t>
    </r>
    <r>
      <rPr>
        <sz val="11"/>
        <color rgb="FFFF0000"/>
        <rFont val="ＭＳ Ｐゴシック"/>
        <family val="3"/>
        <charset val="128"/>
      </rPr>
      <t>あって</t>
    </r>
    <r>
      <rPr>
        <sz val="11"/>
        <color indexed="8"/>
        <rFont val="ＭＳ Ｐゴシック"/>
        <family val="3"/>
        <charset val="128"/>
      </rPr>
      <t>も交付税算入</t>
    </r>
    <r>
      <rPr>
        <sz val="11"/>
        <color rgb="FFFF0000"/>
        <rFont val="ＭＳ Ｐゴシック"/>
        <family val="3"/>
        <charset val="128"/>
      </rPr>
      <t>のある</t>
    </r>
    <r>
      <rPr>
        <sz val="11"/>
        <color indexed="8"/>
        <rFont val="ＭＳ Ｐゴシック"/>
        <family val="3"/>
        <charset val="128"/>
      </rPr>
      <t>財源的に有利な地方債とすることが必要である。</t>
    </r>
    <rPh sb="117" eb="119">
      <t>ジッシツ</t>
    </rPh>
    <rPh sb="119" eb="122">
      <t>コウサイヒ</t>
    </rPh>
    <rPh sb="122" eb="124">
      <t>ヒリツ</t>
    </rPh>
    <rPh sb="126" eb="130">
      <t>ルイジダンタイ</t>
    </rPh>
    <rPh sb="131" eb="133">
      <t>ヒカク</t>
    </rPh>
    <rPh sb="134" eb="135">
      <t>ヒク</t>
    </rPh>
    <rPh sb="136" eb="138">
      <t>ジョウキョウ</t>
    </rPh>
    <rPh sb="142" eb="144">
      <t>ジッシツ</t>
    </rPh>
    <rPh sb="144" eb="147">
      <t>コウサイヒ</t>
    </rPh>
    <rPh sb="147" eb="149">
      <t>ヒリツ</t>
    </rPh>
    <rPh sb="150" eb="151">
      <t>ヒク</t>
    </rPh>
    <rPh sb="152" eb="154">
      <t>ヨウイン</t>
    </rPh>
    <rPh sb="159" eb="164">
      <t>フツウコウフゼイ</t>
    </rPh>
    <rPh sb="167" eb="171">
      <t>リンジザイセイ</t>
    </rPh>
    <rPh sb="194" eb="200">
      <t>ショウライフタンヒリツ</t>
    </rPh>
    <rPh sb="201" eb="203">
      <t>コンゴ</t>
    </rPh>
    <rPh sb="204" eb="206">
      <t>ジョウショウ</t>
    </rPh>
    <rPh sb="206" eb="208">
      <t>ケイコウ</t>
    </rPh>
    <rPh sb="214" eb="216">
      <t>ミコ</t>
    </rPh>
    <rPh sb="224" eb="227">
      <t>ドウスイジュン</t>
    </rPh>
    <rPh sb="228" eb="230">
      <t>ケンセツ</t>
    </rPh>
    <rPh sb="230" eb="232">
      <t>ジギョウ</t>
    </rPh>
    <rPh sb="233" eb="235">
      <t>ジッシ</t>
    </rPh>
    <rPh sb="240" eb="241">
      <t>サラ</t>
    </rPh>
    <rPh sb="243" eb="245">
      <t>アッカ</t>
    </rPh>
    <rPh sb="246" eb="248">
      <t>ヒッシ</t>
    </rPh>
    <rPh sb="252" eb="254">
      <t>コンゴ</t>
    </rPh>
    <rPh sb="256" eb="259">
      <t>ゴウリテキ</t>
    </rPh>
    <rPh sb="260" eb="265">
      <t>ヒヨウタイコウカ</t>
    </rPh>
    <rPh sb="266" eb="267">
      <t>タカ</t>
    </rPh>
    <rPh sb="268" eb="270">
      <t>ケンセツ</t>
    </rPh>
    <rPh sb="270" eb="272">
      <t>ジギョウ</t>
    </rPh>
    <rPh sb="273" eb="275">
      <t>ミキワ</t>
    </rPh>
    <rPh sb="277" eb="280">
      <t>チホウサイ</t>
    </rPh>
    <rPh sb="281" eb="283">
      <t>ハッコウ</t>
    </rPh>
    <rPh sb="284" eb="286">
      <t>ヨクセイ</t>
    </rPh>
    <rPh sb="292" eb="295">
      <t>チホウサイ</t>
    </rPh>
    <rPh sb="296" eb="298">
      <t>ハッコウ</t>
    </rPh>
    <rPh sb="300" eb="302">
      <t>バアイ</t>
    </rPh>
    <rPh sb="307" eb="310">
      <t>コウフゼイ</t>
    </rPh>
    <rPh sb="310" eb="312">
      <t>サンニュウ</t>
    </rPh>
    <rPh sb="315" eb="317">
      <t>ザイゲン</t>
    </rPh>
    <rPh sb="317" eb="318">
      <t>テキ</t>
    </rPh>
    <rPh sb="319" eb="321">
      <t>ユウリ</t>
    </rPh>
    <rPh sb="322" eb="325">
      <t>チホウサイ</t>
    </rPh>
    <rPh sb="331" eb="33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</si>
</sst>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0CBD24C-0070-4A88-8692-51CAD00E9F5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E358-4C5F-93E0-2BCA9A96CD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77627</c:v>
                </c:pt>
                <c:pt idx="1">
                  <c:v>93695</c:v>
                </c:pt>
                <c:pt idx="2">
                  <c:v>68128</c:v>
                </c:pt>
                <c:pt idx="3">
                  <c:v>38209</c:v>
                </c:pt>
                <c:pt idx="4">
                  <c:v>70216</c:v>
                </c:pt>
              </c:numCache>
            </c:numRef>
          </c:val>
          <c:smooth val="0"/>
          <c:extLst>
            <c:ext xmlns:c16="http://schemas.microsoft.com/office/drawing/2014/chart" uri="{C3380CC4-5D6E-409C-BE32-E72D297353CC}">
              <c16:uniqueId val="{00000001-E358-4C5F-93E0-2BCA9A96CDAD}"/>
            </c:ext>
          </c:extLst>
        </c:ser>
        <c:dLbls>
          <c:showLegendKey val="0"/>
          <c:showVal val="0"/>
          <c:showCatName val="0"/>
          <c:showSerName val="0"/>
          <c:showPercent val="0"/>
          <c:showBubbleSize val="0"/>
        </c:dLbls>
        <c:marker val="1"/>
        <c:smooth val="0"/>
        <c:axId val="1978600624"/>
        <c:axId val="1978601168"/>
      </c:lineChart>
      <c:catAx>
        <c:axId val="1978600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8601168"/>
        <c:crosses val="autoZero"/>
        <c:auto val="1"/>
        <c:lblAlgn val="ctr"/>
        <c:lblOffset val="100"/>
        <c:tickLblSkip val="1"/>
        <c:tickMarkSkip val="1"/>
        <c:noMultiLvlLbl val="0"/>
      </c:catAx>
      <c:valAx>
        <c:axId val="197860116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8600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8.77</c:v>
                </c:pt>
                <c:pt idx="1">
                  <c:v>6.25</c:v>
                </c:pt>
                <c:pt idx="2">
                  <c:v>6.53</c:v>
                </c:pt>
                <c:pt idx="3">
                  <c:v>3.47</c:v>
                </c:pt>
                <c:pt idx="4">
                  <c:v>6.26</c:v>
                </c:pt>
              </c:numCache>
            </c:numRef>
          </c:val>
          <c:extLst>
            <c:ext xmlns:c16="http://schemas.microsoft.com/office/drawing/2014/chart" uri="{C3380CC4-5D6E-409C-BE32-E72D297353CC}">
              <c16:uniqueId val="{00000000-DE8F-4AA8-988A-8664B29F3E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37.340000000000003</c:v>
                </c:pt>
                <c:pt idx="1">
                  <c:v>37.47</c:v>
                </c:pt>
                <c:pt idx="2">
                  <c:v>37.97</c:v>
                </c:pt>
                <c:pt idx="3">
                  <c:v>37.93</c:v>
                </c:pt>
                <c:pt idx="4">
                  <c:v>35.299999999999997</c:v>
                </c:pt>
              </c:numCache>
            </c:numRef>
          </c:val>
          <c:extLst>
            <c:ext xmlns:c16="http://schemas.microsoft.com/office/drawing/2014/chart" uri="{C3380CC4-5D6E-409C-BE32-E72D297353CC}">
              <c16:uniqueId val="{00000001-DE8F-4AA8-988A-8664B29F3EDB}"/>
            </c:ext>
          </c:extLst>
        </c:ser>
        <c:dLbls>
          <c:showLegendKey val="0"/>
          <c:showVal val="0"/>
          <c:showCatName val="0"/>
          <c:showSerName val="0"/>
          <c:showPercent val="0"/>
          <c:showBubbleSize val="0"/>
        </c:dLbls>
        <c:gapWidth val="250"/>
        <c:overlap val="100"/>
        <c:axId val="1978597904"/>
        <c:axId val="1978602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7.14</c:v>
                </c:pt>
                <c:pt idx="1">
                  <c:v>-2.52</c:v>
                </c:pt>
                <c:pt idx="2">
                  <c:v>0.23</c:v>
                </c:pt>
                <c:pt idx="3">
                  <c:v>-3.01</c:v>
                </c:pt>
                <c:pt idx="4">
                  <c:v>1.61</c:v>
                </c:pt>
              </c:numCache>
            </c:numRef>
          </c:val>
          <c:smooth val="0"/>
          <c:extLst>
            <c:ext xmlns:c16="http://schemas.microsoft.com/office/drawing/2014/chart" uri="{C3380CC4-5D6E-409C-BE32-E72D297353CC}">
              <c16:uniqueId val="{00000002-DE8F-4AA8-988A-8664B29F3EDB}"/>
            </c:ext>
          </c:extLst>
        </c:ser>
        <c:dLbls>
          <c:showLegendKey val="0"/>
          <c:showVal val="0"/>
          <c:showCatName val="0"/>
          <c:showSerName val="0"/>
          <c:showPercent val="0"/>
          <c:showBubbleSize val="0"/>
        </c:dLbls>
        <c:marker val="1"/>
        <c:smooth val="0"/>
        <c:axId val="1978597904"/>
        <c:axId val="1978602256"/>
      </c:lineChart>
      <c:catAx>
        <c:axId val="197859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8602256"/>
        <c:crosses val="autoZero"/>
        <c:auto val="1"/>
        <c:lblAlgn val="ctr"/>
        <c:lblOffset val="100"/>
        <c:tickLblSkip val="1"/>
        <c:tickMarkSkip val="1"/>
        <c:noMultiLvlLbl val="0"/>
      </c:catAx>
      <c:valAx>
        <c:axId val="1978602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859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0.13</c:v>
                </c:pt>
                <c:pt idx="2">
                  <c:v>#N/A</c:v>
                </c:pt>
                <c:pt idx="3">
                  <c:v>0.13</c:v>
                </c:pt>
                <c:pt idx="4">
                  <c:v>#N/A</c:v>
                </c:pt>
                <c:pt idx="5">
                  <c:v>0.87</c:v>
                </c:pt>
                <c:pt idx="6">
                  <c:v>0</c:v>
                </c:pt>
                <c:pt idx="7">
                  <c:v>0</c:v>
                </c:pt>
                <c:pt idx="8">
                  <c:v>0</c:v>
                </c:pt>
                <c:pt idx="9">
                  <c:v>0</c:v>
                </c:pt>
              </c:numCache>
            </c:numRef>
          </c:val>
          <c:extLst>
            <c:ext xmlns:c16="http://schemas.microsoft.com/office/drawing/2014/chart" uri="{C3380CC4-5D6E-409C-BE32-E72D297353CC}">
              <c16:uniqueId val="{00000000-D617-404E-9B14-E0232DE489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17-404E-9B14-E0232DE489E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617-404E-9B14-E0232DE489E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617-404E-9B14-E0232DE489EC}"/>
            </c:ext>
          </c:extLst>
        </c:ser>
        <c:ser>
          <c:idx val="4"/>
          <c:order val="4"/>
          <c:tx>
            <c:strRef>
              <c:f>データシート!$A$31</c:f>
              <c:strCache>
                <c:ptCount val="1"/>
                <c:pt idx="0">
                  <c:v>土地取得造成事業特別会計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617-404E-9B14-E0232DE489E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5-D617-404E-9B14-E0232DE489E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0.32</c:v>
                </c:pt>
                <c:pt idx="2">
                  <c:v>#N/A</c:v>
                </c:pt>
                <c:pt idx="3">
                  <c:v>0.72</c:v>
                </c:pt>
                <c:pt idx="4">
                  <c:v>#N/A</c:v>
                </c:pt>
                <c:pt idx="5">
                  <c:v>0.28000000000000003</c:v>
                </c:pt>
                <c:pt idx="6">
                  <c:v>#N/A</c:v>
                </c:pt>
                <c:pt idx="7">
                  <c:v>0.34</c:v>
                </c:pt>
                <c:pt idx="8">
                  <c:v>#N/A</c:v>
                </c:pt>
                <c:pt idx="9">
                  <c:v>0.24</c:v>
                </c:pt>
              </c:numCache>
            </c:numRef>
          </c:val>
          <c:extLst>
            <c:ext xmlns:c16="http://schemas.microsoft.com/office/drawing/2014/chart" uri="{C3380CC4-5D6E-409C-BE32-E72D297353CC}">
              <c16:uniqueId val="{00000006-D617-404E-9B14-E0232DE489E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1.29</c:v>
                </c:pt>
                <c:pt idx="2">
                  <c:v>#N/A</c:v>
                </c:pt>
                <c:pt idx="3">
                  <c:v>2.33</c:v>
                </c:pt>
                <c:pt idx="4">
                  <c:v>#N/A</c:v>
                </c:pt>
                <c:pt idx="5">
                  <c:v>0.61</c:v>
                </c:pt>
                <c:pt idx="6">
                  <c:v>#N/A</c:v>
                </c:pt>
                <c:pt idx="7">
                  <c:v>0.4</c:v>
                </c:pt>
                <c:pt idx="8">
                  <c:v>#N/A</c:v>
                </c:pt>
                <c:pt idx="9">
                  <c:v>0.43</c:v>
                </c:pt>
              </c:numCache>
            </c:numRef>
          </c:val>
          <c:extLst>
            <c:ext xmlns:c16="http://schemas.microsoft.com/office/drawing/2014/chart" uri="{C3380CC4-5D6E-409C-BE32-E72D297353CC}">
              <c16:uniqueId val="{00000007-D617-404E-9B14-E0232DE489E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0.88</c:v>
                </c:pt>
                <c:pt idx="8">
                  <c:v>#N/A</c:v>
                </c:pt>
                <c:pt idx="9">
                  <c:v>1.2</c:v>
                </c:pt>
              </c:numCache>
            </c:numRef>
          </c:val>
          <c:extLst>
            <c:ext xmlns:c16="http://schemas.microsoft.com/office/drawing/2014/chart" uri="{C3380CC4-5D6E-409C-BE32-E72D297353CC}">
              <c16:uniqueId val="{00000008-D617-404E-9B14-E0232DE489E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8.77</c:v>
                </c:pt>
                <c:pt idx="2">
                  <c:v>#N/A</c:v>
                </c:pt>
                <c:pt idx="3">
                  <c:v>6.25</c:v>
                </c:pt>
                <c:pt idx="4">
                  <c:v>#N/A</c:v>
                </c:pt>
                <c:pt idx="5">
                  <c:v>6.52</c:v>
                </c:pt>
                <c:pt idx="6">
                  <c:v>#N/A</c:v>
                </c:pt>
                <c:pt idx="7">
                  <c:v>3.47</c:v>
                </c:pt>
                <c:pt idx="8">
                  <c:v>#N/A</c:v>
                </c:pt>
                <c:pt idx="9">
                  <c:v>6.25</c:v>
                </c:pt>
              </c:numCache>
            </c:numRef>
          </c:val>
          <c:extLst>
            <c:ext xmlns:c16="http://schemas.microsoft.com/office/drawing/2014/chart" uri="{C3380CC4-5D6E-409C-BE32-E72D297353CC}">
              <c16:uniqueId val="{00000009-D617-404E-9B14-E0232DE489EC}"/>
            </c:ext>
          </c:extLst>
        </c:ser>
        <c:dLbls>
          <c:showLegendKey val="0"/>
          <c:showVal val="0"/>
          <c:showCatName val="0"/>
          <c:showSerName val="0"/>
          <c:showPercent val="0"/>
          <c:showBubbleSize val="0"/>
        </c:dLbls>
        <c:gapWidth val="150"/>
        <c:overlap val="100"/>
        <c:axId val="1978602800"/>
        <c:axId val="1978594640"/>
      </c:barChart>
      <c:catAx>
        <c:axId val="197860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8594640"/>
        <c:crosses val="autoZero"/>
        <c:auto val="1"/>
        <c:lblAlgn val="ctr"/>
        <c:lblOffset val="100"/>
        <c:tickLblSkip val="1"/>
        <c:tickMarkSkip val="1"/>
        <c:noMultiLvlLbl val="0"/>
      </c:catAx>
      <c:valAx>
        <c:axId val="1978594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8602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1160</c:v>
                </c:pt>
                <c:pt idx="5">
                  <c:v>1120</c:v>
                </c:pt>
                <c:pt idx="8">
                  <c:v>1098</c:v>
                </c:pt>
                <c:pt idx="11">
                  <c:v>1075</c:v>
                </c:pt>
                <c:pt idx="14">
                  <c:v>1098</c:v>
                </c:pt>
              </c:numCache>
            </c:numRef>
          </c:val>
          <c:extLst>
            <c:ext xmlns:c16="http://schemas.microsoft.com/office/drawing/2014/chart" uri="{C3380CC4-5D6E-409C-BE32-E72D297353CC}">
              <c16:uniqueId val="{00000000-36B6-4015-AB81-2BED358625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6B6-4015-AB81-2BED358625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c:v>
                </c:pt>
                <c:pt idx="3">
                  <c:v>18</c:v>
                </c:pt>
                <c:pt idx="6">
                  <c:v>18</c:v>
                </c:pt>
                <c:pt idx="9">
                  <c:v>8</c:v>
                </c:pt>
                <c:pt idx="12">
                  <c:v>8</c:v>
                </c:pt>
              </c:numCache>
            </c:numRef>
          </c:val>
          <c:extLst>
            <c:ext xmlns:c16="http://schemas.microsoft.com/office/drawing/2014/chart" uri="{C3380CC4-5D6E-409C-BE32-E72D297353CC}">
              <c16:uniqueId val="{00000002-36B6-4015-AB81-2BED358625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c:v>
                </c:pt>
                <c:pt idx="3">
                  <c:v>47</c:v>
                </c:pt>
                <c:pt idx="6">
                  <c:v>55</c:v>
                </c:pt>
                <c:pt idx="9">
                  <c:v>61</c:v>
                </c:pt>
                <c:pt idx="12">
                  <c:v>59</c:v>
                </c:pt>
              </c:numCache>
            </c:numRef>
          </c:val>
          <c:extLst>
            <c:ext xmlns:c16="http://schemas.microsoft.com/office/drawing/2014/chart" uri="{C3380CC4-5D6E-409C-BE32-E72D297353CC}">
              <c16:uniqueId val="{00000003-36B6-4015-AB81-2BED358625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473</c:v>
                </c:pt>
                <c:pt idx="3">
                  <c:v>472</c:v>
                </c:pt>
                <c:pt idx="6">
                  <c:v>504</c:v>
                </c:pt>
                <c:pt idx="9">
                  <c:v>349</c:v>
                </c:pt>
                <c:pt idx="12">
                  <c:v>366</c:v>
                </c:pt>
              </c:numCache>
            </c:numRef>
          </c:val>
          <c:extLst>
            <c:ext xmlns:c16="http://schemas.microsoft.com/office/drawing/2014/chart" uri="{C3380CC4-5D6E-409C-BE32-E72D297353CC}">
              <c16:uniqueId val="{00000004-36B6-4015-AB81-2BED358625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B6-4015-AB81-2BED358625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B6-4015-AB81-2BED358625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881</c:v>
                </c:pt>
                <c:pt idx="3">
                  <c:v>879</c:v>
                </c:pt>
                <c:pt idx="6">
                  <c:v>818</c:v>
                </c:pt>
                <c:pt idx="9">
                  <c:v>816</c:v>
                </c:pt>
                <c:pt idx="12">
                  <c:v>830</c:v>
                </c:pt>
              </c:numCache>
            </c:numRef>
          </c:val>
          <c:extLst>
            <c:ext xmlns:c16="http://schemas.microsoft.com/office/drawing/2014/chart" uri="{C3380CC4-5D6E-409C-BE32-E72D297353CC}">
              <c16:uniqueId val="{00000007-36B6-4015-AB81-2BED35862539}"/>
            </c:ext>
          </c:extLst>
        </c:ser>
        <c:dLbls>
          <c:showLegendKey val="0"/>
          <c:showVal val="0"/>
          <c:showCatName val="0"/>
          <c:showSerName val="0"/>
          <c:showPercent val="0"/>
          <c:showBubbleSize val="0"/>
        </c:dLbls>
        <c:gapWidth val="100"/>
        <c:overlap val="100"/>
        <c:axId val="1978603344"/>
        <c:axId val="1978597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252</c:v>
                </c:pt>
                <c:pt idx="2">
                  <c:v>#N/A</c:v>
                </c:pt>
                <c:pt idx="3">
                  <c:v>#N/A</c:v>
                </c:pt>
                <c:pt idx="4">
                  <c:v>296</c:v>
                </c:pt>
                <c:pt idx="5">
                  <c:v>#N/A</c:v>
                </c:pt>
                <c:pt idx="6">
                  <c:v>#N/A</c:v>
                </c:pt>
                <c:pt idx="7">
                  <c:v>297</c:v>
                </c:pt>
                <c:pt idx="8">
                  <c:v>#N/A</c:v>
                </c:pt>
                <c:pt idx="9">
                  <c:v>#N/A</c:v>
                </c:pt>
                <c:pt idx="10">
                  <c:v>159</c:v>
                </c:pt>
                <c:pt idx="11">
                  <c:v>#N/A</c:v>
                </c:pt>
                <c:pt idx="12">
                  <c:v>#N/A</c:v>
                </c:pt>
                <c:pt idx="13">
                  <c:v>165</c:v>
                </c:pt>
                <c:pt idx="14">
                  <c:v>#N/A</c:v>
                </c:pt>
              </c:numCache>
            </c:numRef>
          </c:val>
          <c:smooth val="0"/>
          <c:extLst>
            <c:ext xmlns:c16="http://schemas.microsoft.com/office/drawing/2014/chart" uri="{C3380CC4-5D6E-409C-BE32-E72D297353CC}">
              <c16:uniqueId val="{00000008-36B6-4015-AB81-2BED35862539}"/>
            </c:ext>
          </c:extLst>
        </c:ser>
        <c:dLbls>
          <c:showLegendKey val="0"/>
          <c:showVal val="0"/>
          <c:showCatName val="0"/>
          <c:showSerName val="0"/>
          <c:showPercent val="0"/>
          <c:showBubbleSize val="0"/>
        </c:dLbls>
        <c:marker val="1"/>
        <c:smooth val="0"/>
        <c:axId val="1978603344"/>
        <c:axId val="1978597360"/>
      </c:lineChart>
      <c:catAx>
        <c:axId val="197860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8597360"/>
        <c:crosses val="autoZero"/>
        <c:auto val="1"/>
        <c:lblAlgn val="ctr"/>
        <c:lblOffset val="100"/>
        <c:tickLblSkip val="1"/>
        <c:tickMarkSkip val="1"/>
        <c:noMultiLvlLbl val="0"/>
      </c:catAx>
      <c:valAx>
        <c:axId val="1978597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860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14041</c:v>
                </c:pt>
                <c:pt idx="5">
                  <c:v>14385</c:v>
                </c:pt>
                <c:pt idx="8">
                  <c:v>14296</c:v>
                </c:pt>
                <c:pt idx="11">
                  <c:v>13875</c:v>
                </c:pt>
                <c:pt idx="14">
                  <c:v>13757</c:v>
                </c:pt>
              </c:numCache>
            </c:numRef>
          </c:val>
          <c:extLst>
            <c:ext xmlns:c16="http://schemas.microsoft.com/office/drawing/2014/chart" uri="{C3380CC4-5D6E-409C-BE32-E72D297353CC}">
              <c16:uniqueId val="{00000000-2D48-4B19-9EC6-A86AF74F7B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102</c:v>
                </c:pt>
                <c:pt idx="5">
                  <c:v>96</c:v>
                </c:pt>
                <c:pt idx="8">
                  <c:v>91</c:v>
                </c:pt>
                <c:pt idx="11">
                  <c:v>62</c:v>
                </c:pt>
                <c:pt idx="14">
                  <c:v>50</c:v>
                </c:pt>
              </c:numCache>
            </c:numRef>
          </c:val>
          <c:extLst>
            <c:ext xmlns:c16="http://schemas.microsoft.com/office/drawing/2014/chart" uri="{C3380CC4-5D6E-409C-BE32-E72D297353CC}">
              <c16:uniqueId val="{00000001-2D48-4B19-9EC6-A86AF74F7B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4520</c:v>
                </c:pt>
                <c:pt idx="5">
                  <c:v>4217</c:v>
                </c:pt>
                <c:pt idx="8">
                  <c:v>4183</c:v>
                </c:pt>
                <c:pt idx="11">
                  <c:v>4156</c:v>
                </c:pt>
                <c:pt idx="14">
                  <c:v>4065</c:v>
                </c:pt>
              </c:numCache>
            </c:numRef>
          </c:val>
          <c:extLst>
            <c:ext xmlns:c16="http://schemas.microsoft.com/office/drawing/2014/chart" uri="{C3380CC4-5D6E-409C-BE32-E72D297353CC}">
              <c16:uniqueId val="{00000002-2D48-4B19-9EC6-A86AF74F7B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48-4B19-9EC6-A86AF74F7B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48-4B19-9EC6-A86AF74F7B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48-4B19-9EC6-A86AF74F7B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1116</c:v>
                </c:pt>
                <c:pt idx="3">
                  <c:v>1100</c:v>
                </c:pt>
                <c:pt idx="6">
                  <c:v>1072</c:v>
                </c:pt>
                <c:pt idx="9">
                  <c:v>1034</c:v>
                </c:pt>
                <c:pt idx="12">
                  <c:v>1004</c:v>
                </c:pt>
              </c:numCache>
            </c:numRef>
          </c:val>
          <c:extLst>
            <c:ext xmlns:c16="http://schemas.microsoft.com/office/drawing/2014/chart" uri="{C3380CC4-5D6E-409C-BE32-E72D297353CC}">
              <c16:uniqueId val="{00000006-2D48-4B19-9EC6-A86AF74F7B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433</c:v>
                </c:pt>
                <c:pt idx="3">
                  <c:v>448</c:v>
                </c:pt>
                <c:pt idx="6">
                  <c:v>421</c:v>
                </c:pt>
                <c:pt idx="9">
                  <c:v>379</c:v>
                </c:pt>
                <c:pt idx="12">
                  <c:v>339</c:v>
                </c:pt>
              </c:numCache>
            </c:numRef>
          </c:val>
          <c:extLst>
            <c:ext xmlns:c16="http://schemas.microsoft.com/office/drawing/2014/chart" uri="{C3380CC4-5D6E-409C-BE32-E72D297353CC}">
              <c16:uniqueId val="{00000007-2D48-4B19-9EC6-A86AF74F7B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5390</c:v>
                </c:pt>
                <c:pt idx="3">
                  <c:v>5970</c:v>
                </c:pt>
                <c:pt idx="6">
                  <c:v>5682</c:v>
                </c:pt>
                <c:pt idx="9">
                  <c:v>4969</c:v>
                </c:pt>
                <c:pt idx="12">
                  <c:v>4867</c:v>
                </c:pt>
              </c:numCache>
            </c:numRef>
          </c:val>
          <c:extLst>
            <c:ext xmlns:c16="http://schemas.microsoft.com/office/drawing/2014/chart" uri="{C3380CC4-5D6E-409C-BE32-E72D297353CC}">
              <c16:uniqueId val="{00000008-2D48-4B19-9EC6-A86AF74F7B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380</c:v>
                </c:pt>
                <c:pt idx="3">
                  <c:v>362</c:v>
                </c:pt>
                <c:pt idx="6">
                  <c:v>344</c:v>
                </c:pt>
                <c:pt idx="9">
                  <c:v>336</c:v>
                </c:pt>
                <c:pt idx="12">
                  <c:v>328</c:v>
                </c:pt>
              </c:numCache>
            </c:numRef>
          </c:val>
          <c:extLst>
            <c:ext xmlns:c16="http://schemas.microsoft.com/office/drawing/2014/chart" uri="{C3380CC4-5D6E-409C-BE32-E72D297353CC}">
              <c16:uniqueId val="{00000009-2D48-4B19-9EC6-A86AF74F7B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10242</c:v>
                </c:pt>
                <c:pt idx="3">
                  <c:v>11105</c:v>
                </c:pt>
                <c:pt idx="6">
                  <c:v>11771</c:v>
                </c:pt>
                <c:pt idx="9">
                  <c:v>11551</c:v>
                </c:pt>
                <c:pt idx="12">
                  <c:v>12093</c:v>
                </c:pt>
              </c:numCache>
            </c:numRef>
          </c:val>
          <c:extLst>
            <c:ext xmlns:c16="http://schemas.microsoft.com/office/drawing/2014/chart" uri="{C3380CC4-5D6E-409C-BE32-E72D297353CC}">
              <c16:uniqueId val="{0000000A-2D48-4B19-9EC6-A86AF74F7BC9}"/>
            </c:ext>
          </c:extLst>
        </c:ser>
        <c:dLbls>
          <c:showLegendKey val="0"/>
          <c:showVal val="0"/>
          <c:showCatName val="0"/>
          <c:showSerName val="0"/>
          <c:showPercent val="0"/>
          <c:showBubbleSize val="0"/>
        </c:dLbls>
        <c:gapWidth val="100"/>
        <c:overlap val="100"/>
        <c:axId val="1978595184"/>
        <c:axId val="1978593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287</c:v>
                </c:pt>
                <c:pt idx="5">
                  <c:v>#N/A</c:v>
                </c:pt>
                <c:pt idx="6">
                  <c:v>#N/A</c:v>
                </c:pt>
                <c:pt idx="7">
                  <c:v>720</c:v>
                </c:pt>
                <c:pt idx="8">
                  <c:v>#N/A</c:v>
                </c:pt>
                <c:pt idx="9">
                  <c:v>#N/A</c:v>
                </c:pt>
                <c:pt idx="10">
                  <c:v>177</c:v>
                </c:pt>
                <c:pt idx="11">
                  <c:v>#N/A</c:v>
                </c:pt>
                <c:pt idx="12">
                  <c:v>#N/A</c:v>
                </c:pt>
                <c:pt idx="13">
                  <c:v>757</c:v>
                </c:pt>
                <c:pt idx="14">
                  <c:v>#N/A</c:v>
                </c:pt>
              </c:numCache>
            </c:numRef>
          </c:val>
          <c:smooth val="0"/>
          <c:extLst>
            <c:ext xmlns:c16="http://schemas.microsoft.com/office/drawing/2014/chart" uri="{C3380CC4-5D6E-409C-BE32-E72D297353CC}">
              <c16:uniqueId val="{0000000B-2D48-4B19-9EC6-A86AF74F7BC9}"/>
            </c:ext>
          </c:extLst>
        </c:ser>
        <c:dLbls>
          <c:showLegendKey val="0"/>
          <c:showVal val="0"/>
          <c:showCatName val="0"/>
          <c:showSerName val="0"/>
          <c:showPercent val="0"/>
          <c:showBubbleSize val="0"/>
        </c:dLbls>
        <c:marker val="1"/>
        <c:smooth val="0"/>
        <c:axId val="1978595184"/>
        <c:axId val="1978593008"/>
      </c:lineChart>
      <c:catAx>
        <c:axId val="197859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8593008"/>
        <c:crosses val="autoZero"/>
        <c:auto val="1"/>
        <c:lblAlgn val="ctr"/>
        <c:lblOffset val="100"/>
        <c:tickLblSkip val="1"/>
        <c:tickMarkSkip val="1"/>
        <c:noMultiLvlLbl val="0"/>
      </c:catAx>
      <c:valAx>
        <c:axId val="197859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859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2177</c:v>
                </c:pt>
                <c:pt idx="1">
                  <c:v>2179</c:v>
                </c:pt>
                <c:pt idx="2">
                  <c:v>2101</c:v>
                </c:pt>
              </c:numCache>
            </c:numRef>
          </c:val>
          <c:extLst>
            <c:ext xmlns:c16="http://schemas.microsoft.com/office/drawing/2014/chart" uri="{C3380CC4-5D6E-409C-BE32-E72D297353CC}">
              <c16:uniqueId val="{00000000-01A4-406B-B7CD-AE69BA9F48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c:v>
                </c:pt>
                <c:pt idx="1">
                  <c:v>15</c:v>
                </c:pt>
                <c:pt idx="2">
                  <c:v>15</c:v>
                </c:pt>
              </c:numCache>
            </c:numRef>
          </c:val>
          <c:extLst>
            <c:ext xmlns:c16="http://schemas.microsoft.com/office/drawing/2014/chart" uri="{C3380CC4-5D6E-409C-BE32-E72D297353CC}">
              <c16:uniqueId val="{00000001-01A4-406B-B7CD-AE69BA9F48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2687</c:v>
                </c:pt>
                <c:pt idx="1">
                  <c:v>2659</c:v>
                </c:pt>
                <c:pt idx="2">
                  <c:v>2521</c:v>
                </c:pt>
              </c:numCache>
            </c:numRef>
          </c:val>
          <c:extLst>
            <c:ext xmlns:c16="http://schemas.microsoft.com/office/drawing/2014/chart" uri="{C3380CC4-5D6E-409C-BE32-E72D297353CC}">
              <c16:uniqueId val="{00000002-01A4-406B-B7CD-AE69BA9F48EB}"/>
            </c:ext>
          </c:extLst>
        </c:ser>
        <c:dLbls>
          <c:showLegendKey val="0"/>
          <c:showVal val="0"/>
          <c:showCatName val="0"/>
          <c:showSerName val="0"/>
          <c:showPercent val="0"/>
          <c:showBubbleSize val="0"/>
        </c:dLbls>
        <c:gapWidth val="120"/>
        <c:overlap val="100"/>
        <c:axId val="1978729728"/>
        <c:axId val="2062403424"/>
      </c:barChart>
      <c:catAx>
        <c:axId val="197872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62403424"/>
        <c:crosses val="autoZero"/>
        <c:auto val="1"/>
        <c:lblAlgn val="ctr"/>
        <c:lblOffset val="100"/>
        <c:tickLblSkip val="1"/>
        <c:tickMarkSkip val="1"/>
        <c:noMultiLvlLbl val="0"/>
      </c:catAx>
      <c:valAx>
        <c:axId val="2062403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7872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{F6C69CE3-6F1F-4314-A82E-AD60E3E147F9}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6C8-4B73-8509-752BFB7DD2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{8F1AFAF5-EB2D-4EEF-B338-27C4D2C78119}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C8-4B73-8509-752BFB7DD2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{6AE3D4E1-0F00-4FED-81D8-8727DFEF528B}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C8-4B73-8509-752BFB7DD2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{DFE50F1B-4C43-4BCB-BF61-34161EA2FC07}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C8-4B73-8509-752BFB7DD2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{59D8D6E3-7D90-432B-BD3D-3E8C7FD1A921}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C8-4B73-8509-752BFB7DD20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{90040797-5B74-459E-B96A-D4DB749644FA}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6C8-4B73-8509-752BFB7DD20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{BF8E78F6-2769-46BD-B420-105CE4E68B84}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6C8-4B73-8509-752BFB7DD20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{287497C7-63B5-4539-8AC7-86F4574030F8}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6C8-4B73-8509-752BFB7DD20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{3D75292A-B0E9-4A41-AD29-E711B512C64B}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6C8-4B73-8509-752BFB7DD2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58.8</c:v>
                </c:pt>
                <c:pt idx="16">
                  <c:v>59.3</c:v>
                </c:pt>
                <c:pt idx="24">
                  <c:v>60.8</c:v>
                </c:pt>
                <c:pt idx="32">
                  <c:v>62.1</c:v>
                </c:pt>
              </c:numCache>
            </c:numRef>
          </c:xVal>
          <c:yVal>
            <c:numRef>
              <c:f>公会計指標分析・財政指標組合せ分析表!$BP$51:$DC$51</c:f>
              <c:numCache>
                <c:formatCode>#,##0.0;"▲ "#,##0.0</c:formatCode>
                <c:ptCount val="40"/>
                <c:pt idx="8">
                  <c:v>6.1</c:v>
                </c:pt>
                <c:pt idx="16">
                  <c:v>15.5</c:v>
                </c:pt>
                <c:pt idx="24">
                  <c:v>3.7</c:v>
                </c:pt>
                <c:pt idx="32">
                  <c:v>15.5</c:v>
                </c:pt>
              </c:numCache>
            </c:numRef>
          </c:yVal>
          <c:smooth val="0"/>
          <c:extLst>
            <c:ext xmlns:c16="http://schemas.microsoft.com/office/drawing/2014/chart" uri="{C3380CC4-5D6E-409C-BE32-E72D297353CC}">
              <c16:uniqueId val="{00000009-36C8-4B73-8509-752BFB7DD20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{F52BE297-DC67-441E-9BEE-B243722EC2CF}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6C8-4B73-8509-752BFB7DD20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{3D682CF5-952E-4CB4-9E25-98E08D06FE8E}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C8-4B73-8509-752BFB7DD2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{799EA203-354C-4BB2-B67E-61947E2EDCB4}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C8-4B73-8509-752BFB7DD2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{F56962A0-1C16-43D4-845F-AF5D40FD9A23}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C8-4B73-8509-752BFB7DD2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{3574194F-AF7E-4D63-9160-0A44F200532F}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C8-4B73-8509-752BFB7DD20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{6468225A-6E13-45FE-A5C6-41D3857D295D}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6C8-4B73-8509-752BFB7DD20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{CCD1FCD2-6739-4BC9-B056-D10B97FFCE5E}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6C8-4B73-8509-752BFB7DD20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{3A6EB67D-B043-4E43-A705-9F2459E186FE}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6C8-4B73-8509-752BFB7DD20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{C3AC393C-944A-431A-BC5F-0CE834380DF9}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6C8-4B73-8509-752BFB7DD2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c:v>
                </c:pt>
                <c:pt idx="16">
                  <c:v>59.7</c:v>
                </c:pt>
                <c:pt idx="24">
                  <c:v>60.8</c:v>
                </c:pt>
                <c:pt idx="32">
                  <c:v>62</c:v>
                </c:pt>
              </c:numCache>
            </c:numRef>
          </c:xVal>
          <c:yVal>
            <c:numRef>
              <c:f>公会計指標分析・財政指標組合せ分析表!$BP$55:$DC$55</c:f>
              <c:numCache>
                <c:formatCode>#,##0.0;"▲ "#,##0.0</c:formatCode>
                <c:ptCount val="40"/>
                <c:pt idx="8">
                  <c:v>14</c:v>
                </c:pt>
                <c:pt idx="16">
                  <c:v>11.4</c:v>
                </c:pt>
                <c:pt idx="24">
                  <c:v>10.4</c:v>
                </c:pt>
                <c:pt idx="32">
                  <c:v>10.9</c:v>
                </c:pt>
              </c:numCache>
            </c:numRef>
          </c:yVal>
          <c:smooth val="0"/>
          <c:extLst>
            <c:ext xmlns:c16="http://schemas.microsoft.com/office/drawing/2014/chart" uri="{C3380CC4-5D6E-409C-BE32-E72D297353CC}">
              <c16:uniqueId val="{00000013-36C8-4B73-8509-752BFB7DD20C}"/>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{BEAD6E3B-76A2-43CF-AC93-81EC0EFB3029}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D38-416A-89E5-ACC8130757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{FC4EE011-871C-4F1C-92CD-7A56C4A82B9E}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38-416A-89E5-ACC8130757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{72E952D1-8C2F-4630-9964-187F73826E2F}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38-416A-89E5-ACC8130757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{9C942A02-BE66-4EAD-85BF-E4ECD49D3434}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38-416A-89E5-ACC8130757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{1D8A2A95-F13C-49E3-8A7C-B44C871FC20C}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38-416A-89E5-ACC8130757E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{F2C8EA05-A5FB-4459-8B49-1AF8D08C00E3}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D38-416A-89E5-ACC8130757E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{5D844AC3-9082-4683-9166-68A90FD97D13}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D38-416A-89E5-ACC8130757E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{A3E220A9-1851-41CF-A6D6-5ADA51EF5FCC}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D38-416A-89E5-ACC8130757E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{D02386E1-E78F-47D7-B98B-316D0CCA6DF1}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D38-416A-89E5-ACC8130757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5</c:v>
                </c:pt>
                <c:pt idx="16">
                  <c:v>6</c:v>
                </c:pt>
                <c:pt idx="24">
                  <c:v>5.3</c:v>
                </c:pt>
                <c:pt idx="32">
                  <c:v>4.4000000000000004</c:v>
                </c:pt>
              </c:numCache>
            </c:numRef>
          </c:xVal>
          <c:yVal>
            <c:numRef>
              <c:f>公会計指標分析・財政指標組合せ分析表!$BP$73:$DC$73</c:f>
              <c:numCache>
                <c:formatCode>#,##0.0;"▲ "#,##0.0</c:formatCode>
                <c:ptCount val="40"/>
                <c:pt idx="8">
                  <c:v>6.1</c:v>
                </c:pt>
                <c:pt idx="16">
                  <c:v>15.5</c:v>
                </c:pt>
                <c:pt idx="24">
                  <c:v>3.7</c:v>
                </c:pt>
                <c:pt idx="32">
                  <c:v>15.5</c:v>
                </c:pt>
              </c:numCache>
            </c:numRef>
          </c:yVal>
          <c:smooth val="0"/>
          <c:extLst>
            <c:ext xmlns:c16="http://schemas.microsoft.com/office/drawing/2014/chart" uri="{C3380CC4-5D6E-409C-BE32-E72D297353CC}">
              <c16:uniqueId val="{00000009-0D38-416A-89E5-ACC8130757E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{0B834C30-6E69-4C86-8C33-A2210A52094E}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D38-416A-89E5-ACC8130757E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{0C3D36C3-BC42-47A4-BF9F-CC1BDE881D65}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38-416A-89E5-ACC8130757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{EFA16584-0F7C-4F03-9488-AB912A642323}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38-416A-89E5-ACC8130757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{E973F406-18F5-444A-97C7-5B47C1186ACB}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38-416A-89E5-ACC8130757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{676D3421-745F-46A4-A9B5-0AA7A01C9815}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38-416A-89E5-ACC8130757E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{005C85E4-7A4D-4218-84C0-BC24D6B1483D}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D38-416A-89E5-ACC8130757E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{FBDD388E-A754-45C3-AA52-28F84E132432}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D38-416A-89E5-ACC8130757E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{F7F87AD5-F748-4FCC-89B2-0AB92E247B62}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D38-416A-89E5-ACC8130757E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{3C675DBD-C32A-4495-9DEF-38786DE12BA2}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D38-416A-89E5-ACC8130757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0D38-416A-89E5-ACC8130757EE}"/>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百万円と</a:t>
          </a:r>
          <a:r>
            <a:rPr kumimoji="1" lang="ja-JP" altLang="en-US" sz="1400">
              <a:solidFill>
                <a:sysClr val="windowText" lastClr="000000"/>
              </a:solidFill>
              <a:latin typeface="ＭＳ ゴシック" pitchFamily="49" charset="-128"/>
              <a:ea typeface="ＭＳ ゴシック" pitchFamily="49" charset="-128"/>
            </a:rPr>
            <a:t>なり</a:t>
          </a:r>
          <a:r>
            <a:rPr kumimoji="1" lang="ja-JP" altLang="en-US" sz="1400">
              <a:latin typeface="ＭＳ ゴシック" pitchFamily="49" charset="-128"/>
              <a:ea typeface="ＭＳ ゴシック" pitchFamily="49" charset="-128"/>
            </a:rPr>
            <a:t>、前年度と比較すると</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百万円の増加となった。要因としては、地方債の償還開始による元利償還金の増による公債費等で負担した一般財源額の増加によるものである。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今後は、合併特例債等を活用した建設事業、学校教育施設等整備事業債を活用した学校施設の建設事業の元利償還が開始することで、実質公債費比率が上昇していくことが考えられる。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よって、これまで以上に公債費の適正化に取り組んでいく必要がある。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満期一括償還地方債の発行はなし。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年度まではマイナスであったが、各種建設事業実施による地方債残高の増加や充当可能基金の減少により、将来負担額（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）が充当可能財源等（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を上回っている。前年度と比較して将来負担比率の分子は愛知中学校大規模増改築事業などの建設事業により地方債現在高が増加し、また合併振興基金の取崩し等による充当可能基金等の減少により増加した。</a:t>
          </a:r>
        </a:p>
        <a:p>
          <a:r>
            <a:rPr kumimoji="1" lang="ja-JP" altLang="en-US" sz="1100">
              <a:latin typeface="ＭＳ ゴシック" pitchFamily="49" charset="-128"/>
              <a:ea typeface="ＭＳ ゴシック" pitchFamily="49" charset="-128"/>
            </a:rPr>
            <a:t>　地方債残高については、これまでほとんどが基準財政需要額に算入される合併特例債や臨時財政対策債であるため、抑制を図れてきたが、愛知中学校大規模増改築事業に合併特例債を活用することで発行限度額となる予定であることから、今後も今までと同水準の建設事業を実施すれば、悪化していくことは必至である。</a:t>
          </a:r>
        </a:p>
        <a:p>
          <a:r>
            <a:rPr kumimoji="1" lang="ja-JP" altLang="en-US" sz="1100">
              <a:latin typeface="ＭＳ ゴシック" pitchFamily="49" charset="-128"/>
              <a:ea typeface="ＭＳ ゴシック" pitchFamily="49" charset="-128"/>
            </a:rPr>
            <a:t>　また、普通交付税合併算定替が終了し、歳入の一般財源が減少することにより、充当可能基金の取崩しが発生することが予想されていることから、今までと同水準を維持していくことは非常に困難であると考えている。</a:t>
          </a:r>
        </a:p>
        <a:p>
          <a:r>
            <a:rPr kumimoji="1" lang="ja-JP" altLang="en-US" sz="1100">
              <a:latin typeface="ＭＳ ゴシック" pitchFamily="49" charset="-128"/>
              <a:ea typeface="ＭＳ ゴシック" pitchFamily="49" charset="-128"/>
            </a:rPr>
            <a:t>　今後の取組として、地方債の現在高を減少させるため真に必要な建設事業の見極めを実施し、新規発行を抑制することが必要と考えている。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滋賀県愛荘町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・財政調整基金および減債基金：財源不足を見込み、財政調整基金の取崩しを行ったことにより減少した。減債基金は利子収入等を財源として積立てを行った。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目的基金：合併振興基金については、新町まちづくり計画に基づくソフト事業の財源とするため取崩しを行ったことにより減少した。教育振興基金については、ＧＩＧＡスクール整備事業の財源とするため取崩しを行っ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合併算定替終了に伴う減少などにより、経常一般財源が減少する見込みであり、決算余剰金が発生しない見込みであるため、基本的には基金積立ては利子収入のみとなる。また、取崩しについては、以下の各基金に記載のとおり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・合併振興基金：新町まちづくり計画に基づくソフト事業に充当するもの。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・教育振興基金：教育の振興を図るため、幼稚園、小学校、中学校等の教育施設の改修、維持補修等に充当するもの。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・合併振興基金：新町まちづくり計画に基づくソフト事業である給食管理運営事業、中山道愛知川宿活性化事業、湖東三山館管理事業に充当したことにより減少した。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・教育振興基金：ＧＩＧＡスクール整備事業に係るタブレット端末等購入費用の財源とするため基金取崩しを行ったことにより減少した。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・合併振興基金：財政調整基金の状況も踏まえ、経常一般財源の減少分を補てんするため、新町まちづくり計画に基づくソフト事業の経常経費の財源とする。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地域基盤づくり推進基金、防災基金等その他の特定目的基金：地方債を活用しても、交付税措置の無い普通建設事業の財源とすることや、地方債が活用できない臨時で実施するソフト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町税収入の減少や新型コロナウイルス感染症対策に係る一般財源の増加などにより、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79,000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千円取崩しを行ったことにより減少した。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普通交付税合併算定替終了に伴う減少などにより、経常一般財源が減少する見込みであるため、その減少分を補てんすることを目的に基金の取崩しを行う。基金残高は、標準財政規模の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％程度となるよう、行政機能の最適配置や事務事業の見直しなどの取組により、行財政政基盤の強化に努める。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利子収入等を財源として基金積立てしたことにより増加した。また、基金取崩しは実施していない。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現在、愛知中学校大規模増改築事業や町道愛知川栗田線道路改良事業などのハード整備を行っており地方債残高は増加傾向である。減債基金は地方債の適正な管理のため積立ている基金であるが、普通交付税合併算定替終了に伴う減少等により、経常一般財源が減少する見込みであり、決算余剰金が発生しない見込みであるため、基金に積み立てることは困難である。よって、減債基金を活用し繰上償還を実施することは難しいことから、これまでと同様に公共事業の見極めによる地方債の過剰な新規発行を抑制するとともに、地方債を発行する場合においても交付税措置のある有利な地方債を活用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9CC99B4-2323-4B62-AC14-E31E5ACE17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200562A-FE43-447A-8E08-855E2E2393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67C0717E-A46F-44DA-B723-0BB7D045D96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a:extLst>
            <a:ext uri="{FF2B5EF4-FFF2-40B4-BE49-F238E27FC236}">
              <a16:creationId xmlns:a16="http://schemas.microsoft.com/office/drawing/2014/main" id="{5B78FB8F-CB93-472A-A9E2-B035AD9E4B7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a:extLst>
            <a:ext uri="{FF2B5EF4-FFF2-40B4-BE49-F238E27FC236}">
              <a16:creationId xmlns:a16="http://schemas.microsoft.com/office/drawing/2014/main" id="{0DBC274D-9509-4E0F-9035-17FAE98EABB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a:extLst>
            <a:ext uri="{FF2B5EF4-FFF2-40B4-BE49-F238E27FC236}">
              <a16:creationId xmlns:a16="http://schemas.microsoft.com/office/drawing/2014/main" id="{7BDCA662-BB94-460C-81A9-EF54626E82E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a:extLst>
            <a:ext uri="{FF2B5EF4-FFF2-40B4-BE49-F238E27FC236}">
              <a16:creationId xmlns:a16="http://schemas.microsoft.com/office/drawing/2014/main" id="{0DE87DB7-31BF-46D8-9C2F-36C41BA5535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a:extLst>
            <a:ext uri="{FF2B5EF4-FFF2-40B4-BE49-F238E27FC236}">
              <a16:creationId xmlns:a16="http://schemas.microsoft.com/office/drawing/2014/main" id="{877B5C58-AD2B-4840-A3EC-C168DA3E4D3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a:extLst>
            <a:ext uri="{FF2B5EF4-FFF2-40B4-BE49-F238E27FC236}">
              <a16:creationId xmlns:a16="http://schemas.microsoft.com/office/drawing/2014/main" id="{5433F74D-CC72-4678-B71B-DC8D8A698E1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a:extLst>
            <a:ext uri="{FF2B5EF4-FFF2-40B4-BE49-F238E27FC236}">
              <a16:creationId xmlns:a16="http://schemas.microsoft.com/office/drawing/2014/main" id="{61E2422A-0D33-4A2B-A02D-DB4F1A46056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a:extLst>
            <a:ext uri="{FF2B5EF4-FFF2-40B4-BE49-F238E27FC236}">
              <a16:creationId xmlns:a16="http://schemas.microsoft.com/office/drawing/2014/main" id="{55D68245-E3DF-4A03-AC5B-39992165A33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a:extLst>
            <a:ext uri="{FF2B5EF4-FFF2-40B4-BE49-F238E27FC236}">
              <a16:creationId xmlns:a16="http://schemas.microsoft.com/office/drawing/2014/main" id="{C4A81E97-D05D-41F3-B428-024B3EFA5EB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a:extLst>
            <a:ext uri="{FF2B5EF4-FFF2-40B4-BE49-F238E27FC236}">
              <a16:creationId xmlns:a16="http://schemas.microsoft.com/office/drawing/2014/main" id="{E0177AFE-8FBD-4A01-8D70-1B458462B91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21,420
20,445
37.97
12,763,669
12,340,435
372,630
5,952,754
12,092,992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a:extLst>
            <a:ext uri="{FF2B5EF4-FFF2-40B4-BE49-F238E27FC236}">
              <a16:creationId xmlns:a16="http://schemas.microsoft.com/office/drawing/2014/main" id="{0930FE78-D56B-490E-8093-54F05FBDBA8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a:extLst>
            <a:ext uri="{FF2B5EF4-FFF2-40B4-BE49-F238E27FC236}">
              <a16:creationId xmlns:a16="http://schemas.microsoft.com/office/drawing/2014/main" id="{779A10AB-1A29-4267-9BC6-9E2837698E5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a:extLst>
            <a:ext uri="{FF2B5EF4-FFF2-40B4-BE49-F238E27FC236}">
              <a16:creationId xmlns:a16="http://schemas.microsoft.com/office/drawing/2014/main" id="{EE22042A-2905-4E73-A256-CFAC53760C0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a:extLst>
            <a:ext uri="{FF2B5EF4-FFF2-40B4-BE49-F238E27FC236}">
              <a16:creationId xmlns:a16="http://schemas.microsoft.com/office/drawing/2014/main" id="{CCC67B1A-B717-4892-846C-657CBED0D47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a:extLst>
            <a:ext uri="{FF2B5EF4-FFF2-40B4-BE49-F238E27FC236}">
              <a16:creationId xmlns:a16="http://schemas.microsoft.com/office/drawing/2014/main" id="{BAFF6AF3-1D7D-4FF8-824F-FE3A5CB129B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a:extLst>
            <a:ext uri="{FF2B5EF4-FFF2-40B4-BE49-F238E27FC236}">
              <a16:creationId xmlns:a16="http://schemas.microsoft.com/office/drawing/2014/main" id="{11DD0DB3-7FDF-421E-BF20-46BF50D4892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a:extLst>
            <a:ext uri="{FF2B5EF4-FFF2-40B4-BE49-F238E27FC236}">
              <a16:creationId xmlns:a16="http://schemas.microsoft.com/office/drawing/2014/main" id="{5D72BF28-E40F-4A73-BF48-B993A88C2C5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a:extLst>
            <a:ext uri="{FF2B5EF4-FFF2-40B4-BE49-F238E27FC236}">
              <a16:creationId xmlns:a16="http://schemas.microsoft.com/office/drawing/2014/main" id="{BA8EA9D7-060D-4BF2-BD69-F9FDD6D81DF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a:extLst>
            <a:ext uri="{FF2B5EF4-FFF2-40B4-BE49-F238E27FC236}">
              <a16:creationId xmlns:a16="http://schemas.microsoft.com/office/drawing/2014/main" id="{0B34C695-F3D6-4CC0-A5FA-53C4142F922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a:extLst>
            <a:ext uri="{FF2B5EF4-FFF2-40B4-BE49-F238E27FC236}">
              <a16:creationId xmlns:a16="http://schemas.microsoft.com/office/drawing/2014/main" id="{29B7804B-2090-449B-AEDF-2AF38CCEE79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a:extLst>
            <a:ext uri="{FF2B5EF4-FFF2-40B4-BE49-F238E27FC236}">
              <a16:creationId xmlns:a16="http://schemas.microsoft.com/office/drawing/2014/main" id="{EDFCC02F-993D-496E-BCA3-7D0FBA34B0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a:extLst>
            <a:ext uri="{FF2B5EF4-FFF2-40B4-BE49-F238E27FC236}">
              <a16:creationId xmlns:a16="http://schemas.microsoft.com/office/drawing/2014/main" id="{C9A20359-CAB8-4152-9CFF-5AC8BA0D1A2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a:extLst>
            <a:ext uri="{FF2B5EF4-FFF2-40B4-BE49-F238E27FC236}">
              <a16:creationId xmlns:a16="http://schemas.microsoft.com/office/drawing/2014/main" id="{3D5EAFE9-09A8-44AE-AD59-77A0FAEB92B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a:extLst>
            <a:ext uri="{FF2B5EF4-FFF2-40B4-BE49-F238E27FC236}">
              <a16:creationId xmlns:a16="http://schemas.microsoft.com/office/drawing/2014/main" id="{FD6CBE5D-B6CF-4C05-AD63-2C1E84D03D7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a:extLst>
            <a:ext uri="{FF2B5EF4-FFF2-40B4-BE49-F238E27FC236}">
              <a16:creationId xmlns:a16="http://schemas.microsoft.com/office/drawing/2014/main" id="{549C9978-E3BC-4354-994B-8C4D3AFD273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a:extLst>
            <a:ext uri="{FF2B5EF4-FFF2-40B4-BE49-F238E27FC236}">
              <a16:creationId xmlns:a16="http://schemas.microsoft.com/office/drawing/2014/main" id="{DADB2C83-12C4-4755-9E5B-E4D148073B5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a:extLst>
            <a:ext uri="{FF2B5EF4-FFF2-40B4-BE49-F238E27FC236}">
              <a16:creationId xmlns:a16="http://schemas.microsoft.com/office/drawing/2014/main" id="{C2082058-F2B7-47FE-9C88-13279A63B4C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2" name="テキスト ボックス 31">
          <a:extLst>
            <a:ext uri="{FF2B5EF4-FFF2-40B4-BE49-F238E27FC236}">
              <a16:creationId xmlns:a16="http://schemas.microsoft.com/office/drawing/2014/main" id="{E1D96F2B-41F4-4C27-A125-C1F4AA2EE62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3" name="テキスト ボックス 32">
          <a:extLst>
            <a:ext uri="{FF2B5EF4-FFF2-40B4-BE49-F238E27FC236}">
              <a16:creationId xmlns:a16="http://schemas.microsoft.com/office/drawing/2014/main" id="{C9FD366B-9CB8-4911-92EC-AAD9A5C5794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4" name="テキスト ボックス 33">
          <a:extLst>
            <a:ext uri="{FF2B5EF4-FFF2-40B4-BE49-F238E27FC236}">
              <a16:creationId xmlns:a16="http://schemas.microsoft.com/office/drawing/2014/main" id="{A018FED2-86F6-4F0B-A4E1-145C2F479C5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5" name="テキスト ボックス 34">
          <a:extLst>
            <a:ext uri="{FF2B5EF4-FFF2-40B4-BE49-F238E27FC236}">
              <a16:creationId xmlns:a16="http://schemas.microsoft.com/office/drawing/2014/main" id="{0468AB71-26FB-4B32-A99E-25BF0381DF2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6" name="テキスト ボックス 35">
          <a:extLst>
            <a:ext uri="{FF2B5EF4-FFF2-40B4-BE49-F238E27FC236}">
              <a16:creationId xmlns:a16="http://schemas.microsoft.com/office/drawing/2014/main" id="{7BE40A96-8FC6-4615-9B98-D68310D6276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C6B983D7-F6C1-48D7-8786-AD12DB3E619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8BFF9B70-E37C-4800-8545-7DBA73A4762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40691FF8-3D91-49AD-BFD3-1DB13155573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EF750F8C-4FF9-4123-A637-C8CFE83ABFF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ED51FD39-4E05-489F-B3EB-7BF9E33FD34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id="{D959E309-3D0B-4BDE-A02C-3504CB29C6C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id="{18C6982B-7F4E-4D62-BC1C-8888D8B2DF5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id="{B6FD740D-4DE5-48BA-A397-93154475B80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id="{44CBF65F-343F-414B-AC71-821F38436EF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id="{1D7EC479-62FD-4C02-8BA7-2380ACF4327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id="{25C92F5F-942E-457B-835A-F3C96A671ED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id="{7E4BC610-C3BE-4DD2-9B8D-92324221BD3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id="{1AA1F112-5CCD-49C4-A311-5D52EEA2E95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有形固定資産減価償却率は類似団体とほぼ同水準であり、県平均より高いものの全国平均ともほぼ同水準で、適正な数値を維持できていると考えられる。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今後は、令和４年３月に改訂した公共施設等総合管理計画に基づき、必要に応じて施設の統廃合等の公共施設の最適配置を推進していく。</a:t>
          </a:r>
        </a:p>
      </xdr:txBody>
    </xdr:sp>
    <xdr:clientData/>
  </xdr:twoCellAnchor>
  <xdr:oneCellAnchor>
    <xdr:from>
      <xdr:col>4</xdr:col>
      <xdr:colOff>174625</xdr:colOff>
      <xdr:row>23</xdr:row>
      <xdr:rowOff>47625</xdr:rowOff>
    </xdr:from>
    <xdr:ext cx="349839" cy="225703"/>
    <xdr:sp macro="" textlink="">
      <xdr:nvSpPr>
        <xdr:cNvPr id="50" name="テキスト ボックス 49">
          <a:extLst>
            <a:ext uri="{FF2B5EF4-FFF2-40B4-BE49-F238E27FC236}">
              <a16:creationId xmlns:a16="http://schemas.microsoft.com/office/drawing/2014/main" id="{9A4745B6-3708-4381-8408-EC3CEF7D8C4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a:extLst>
            <a:ext uri="{FF2B5EF4-FFF2-40B4-BE49-F238E27FC236}">
              <a16:creationId xmlns:a16="http://schemas.microsoft.com/office/drawing/2014/main" id="{519700E5-8BC7-414A-9BC7-112088D9120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a:extLst>
            <a:ext uri="{FF2B5EF4-FFF2-40B4-BE49-F238E27FC236}">
              <a16:creationId xmlns:a16="http://schemas.microsoft.com/office/drawing/2014/main" id="{FE0E6962-01FB-4644-B6AE-D88CEC35878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a:extLst>
            <a:ext uri="{FF2B5EF4-FFF2-40B4-BE49-F238E27FC236}">
              <a16:creationId xmlns:a16="http://schemas.microsoft.com/office/drawing/2014/main" id="{5887F648-81E0-455D-B3C5-24B39A6C8A77}"/>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a:extLst>
            <a:ext uri="{FF2B5EF4-FFF2-40B4-BE49-F238E27FC236}">
              <a16:creationId xmlns:a16="http://schemas.microsoft.com/office/drawing/2014/main" id="{BFD48A5C-7471-436D-9A17-8B490D14EB1C}"/>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a:extLst>
            <a:ext uri="{FF2B5EF4-FFF2-40B4-BE49-F238E27FC236}">
              <a16:creationId xmlns:a16="http://schemas.microsoft.com/office/drawing/2014/main" id="{663B2D39-FB5B-47E0-BB0F-80B418116DBD}"/>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a:extLst>
            <a:ext uri="{FF2B5EF4-FFF2-40B4-BE49-F238E27FC236}">
              <a16:creationId xmlns:a16="http://schemas.microsoft.com/office/drawing/2014/main" id="{5349D285-DEC7-4497-AB50-345C1FCC95C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a:extLst>
            <a:ext uri="{FF2B5EF4-FFF2-40B4-BE49-F238E27FC236}">
              <a16:creationId xmlns:a16="http://schemas.microsoft.com/office/drawing/2014/main" id="{2AF5BCD3-A4D2-438D-90FB-1F687E2D13A6}"/>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a:extLst>
            <a:ext uri="{FF2B5EF4-FFF2-40B4-BE49-F238E27FC236}">
              <a16:creationId xmlns:a16="http://schemas.microsoft.com/office/drawing/2014/main" id="{FB6BAA57-EB97-400F-A440-09EC07225EA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a:extLst>
            <a:ext uri="{FF2B5EF4-FFF2-40B4-BE49-F238E27FC236}">
              <a16:creationId xmlns:a16="http://schemas.microsoft.com/office/drawing/2014/main" id="{FC14AE2E-8B3B-49C8-B6BE-3A01C6F88F5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a:extLst>
            <a:ext uri="{FF2B5EF4-FFF2-40B4-BE49-F238E27FC236}">
              <a16:creationId xmlns:a16="http://schemas.microsoft.com/office/drawing/2014/main" id="{ACABF32C-4C22-4102-9951-4F1806B4C9FF}"/>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23B89ADE-F901-44A4-A480-A090BC7C815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C217FB39-07BE-4FB2-95F8-8C6FE7C8920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F3404A89-337A-47E5-9B99-DC9B03498FE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64" name="直線コネクタ 63">
          <a:extLst>
            <a:ext uri="{FF2B5EF4-FFF2-40B4-BE49-F238E27FC236}">
              <a16:creationId xmlns:a16="http://schemas.microsoft.com/office/drawing/2014/main" id="{D120C3FA-CE68-4AD7-9BA1-39D60099AD36}"/>
            </a:ext>
          </a:extLst>
        </xdr:cNvPr>
        <xdr:cNvCxnSpPr/>
      </xdr:nvCxnSpPr>
      <xdr:spPr>
        <a:xfrm flipV="1">
          <a:off x="4760595" y="5376164"/>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65" name="有形固定資産減価償却率最小値テキスト">
          <a:extLst>
            <a:ext uri="{FF2B5EF4-FFF2-40B4-BE49-F238E27FC236}">
              <a16:creationId xmlns:a16="http://schemas.microsoft.com/office/drawing/2014/main" id="{752DC062-6E11-4ACC-993F-557D0080DFC9}"/>
            </a:ext>
          </a:extLst>
        </xdr:cNvPr>
        <xdr:cNvSpPr txBox="1"/>
      </xdr:nvSpPr>
      <xdr:spPr>
        <a:xfrm>
          <a:off x="4813300"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66" name="直線コネクタ 65">
          <a:extLst>
            <a:ext uri="{FF2B5EF4-FFF2-40B4-BE49-F238E27FC236}">
              <a16:creationId xmlns:a16="http://schemas.microsoft.com/office/drawing/2014/main" id="{83BFDE12-E1F4-47A0-B1C1-45271D0C1AE7}"/>
            </a:ext>
          </a:extLst>
        </xdr:cNvPr>
        <xdr:cNvCxnSpPr/>
      </xdr:nvCxnSpPr>
      <xdr:spPr>
        <a:xfrm>
          <a:off x="4673600" y="64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67" name="有形固定資産減価償却率最大値テキスト">
          <a:extLst>
            <a:ext uri="{FF2B5EF4-FFF2-40B4-BE49-F238E27FC236}">
              <a16:creationId xmlns:a16="http://schemas.microsoft.com/office/drawing/2014/main" id="{6BFB30A0-FB1C-417F-98A7-2D10ECA1A7A7}"/>
            </a:ext>
          </a:extLst>
        </xdr:cNvPr>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68" name="直線コネクタ 67">
          <a:extLst>
            <a:ext uri="{FF2B5EF4-FFF2-40B4-BE49-F238E27FC236}">
              <a16:creationId xmlns:a16="http://schemas.microsoft.com/office/drawing/2014/main" id="{A049874B-64A8-4621-B926-612E3AA8ACB2}"/>
            </a:ext>
          </a:extLst>
        </xdr:cNvPr>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69" name="有形固定資産減価償却率平均値テキスト">
          <a:extLst>
            <a:ext uri="{FF2B5EF4-FFF2-40B4-BE49-F238E27FC236}">
              <a16:creationId xmlns:a16="http://schemas.microsoft.com/office/drawing/2014/main" id="{43533100-7110-444B-9AB1-7928F0878A65}"/>
            </a:ext>
          </a:extLst>
        </xdr:cNvPr>
        <xdr:cNvSpPr txBox="1"/>
      </xdr:nvSpPr>
      <xdr:spPr>
        <a:xfrm>
          <a:off x="4813300" y="5703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0" name="フローチャート: 判断 69">
          <a:extLst>
            <a:ext uri="{FF2B5EF4-FFF2-40B4-BE49-F238E27FC236}">
              <a16:creationId xmlns:a16="http://schemas.microsoft.com/office/drawing/2014/main" id="{1C80A227-E8AF-461D-8A83-7350974614FB}"/>
            </a:ext>
          </a:extLst>
        </xdr:cNvPr>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1" name="フローチャート: 判断 70">
          <a:extLst>
            <a:ext uri="{FF2B5EF4-FFF2-40B4-BE49-F238E27FC236}">
              <a16:creationId xmlns:a16="http://schemas.microsoft.com/office/drawing/2014/main" id="{7A9F4838-C302-45E3-9DC7-9D8821D8915A}"/>
            </a:ext>
          </a:extLst>
        </xdr:cNvPr>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2" name="フローチャート: 判断 71">
          <a:extLst>
            <a:ext uri="{FF2B5EF4-FFF2-40B4-BE49-F238E27FC236}">
              <a16:creationId xmlns:a16="http://schemas.microsoft.com/office/drawing/2014/main" id="{EFD407B4-19FB-4323-96F1-52093FC89C2C}"/>
            </a:ext>
          </a:extLst>
        </xdr:cNvPr>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3" name="フローチャート: 判断 72">
          <a:extLst>
            <a:ext uri="{FF2B5EF4-FFF2-40B4-BE49-F238E27FC236}">
              <a16:creationId xmlns:a16="http://schemas.microsoft.com/office/drawing/2014/main" id="{83141E2F-A756-4038-8DE4-534BE1A8BCEB}"/>
            </a:ext>
          </a:extLst>
        </xdr:cNvPr>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4" name="フローチャート: 判断 73">
          <a:extLst>
            <a:ext uri="{FF2B5EF4-FFF2-40B4-BE49-F238E27FC236}">
              <a16:creationId xmlns:a16="http://schemas.microsoft.com/office/drawing/2014/main" id="{9D66E464-16A3-4361-96C6-77983709F62F}"/>
            </a:ext>
          </a:extLst>
        </xdr:cNvPr>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E98FD0-8286-4C6B-8FE2-30E9C4D8609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8F903FC-49F3-40BD-9FEA-5E49E7F1B73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996677C-7898-4AE3-B610-7E471D2BB08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295FB21-0A1F-4551-B83A-0A551E40060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73BB561-57D7-422A-8D9A-6DCF366610D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80" name="楕円 79">
          <a:extLst>
            <a:ext uri="{FF2B5EF4-FFF2-40B4-BE49-F238E27FC236}">
              <a16:creationId xmlns:a16="http://schemas.microsoft.com/office/drawing/2014/main" id="{771E7D5E-56F3-43E5-9FFC-9045597D7C69}"/>
            </a:ext>
          </a:extLst>
        </xdr:cNvPr>
        <xdr:cNvSpPr/>
      </xdr:nvSpPr>
      <xdr:spPr>
        <a:xfrm>
          <a:off x="47117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91330</xdr:rowOff>
    </xdr:from>
    <xdr:ext cx="405111" cy="259045"/>
    <xdr:sp macro="" textlink="">
      <xdr:nvSpPr>
        <xdr:cNvPr id="81" name="有形固定資産減価償却率該当値テキスト">
          <a:extLst>
            <a:ext uri="{FF2B5EF4-FFF2-40B4-BE49-F238E27FC236}">
              <a16:creationId xmlns:a16="http://schemas.microsoft.com/office/drawing/2014/main" id="{5418DB53-553E-46B7-9B18-B4467C8B3FE2}"/>
            </a:ext>
          </a:extLst>
        </xdr:cNvPr>
        <xdr:cNvSpPr txBox="1"/>
      </xdr:nvSpPr>
      <xdr:spPr>
        <a:xfrm>
          <a:off x="4813300" y="583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56769</xdr:rowOff>
    </xdr:from>
    <xdr:to>
      <xdr:col>19</xdr:col>
      <xdr:colOff>187325</xdr:colOff>
      <xdr:row>29</xdr:row>
      <xdr:rowOff>158369</xdr:rowOff>
    </xdr:to>
    <xdr:sp macro="" textlink="">
      <xdr:nvSpPr>
        <xdr:cNvPr id="82" name="楕円 81">
          <a:extLst>
            <a:ext uri="{FF2B5EF4-FFF2-40B4-BE49-F238E27FC236}">
              <a16:creationId xmlns:a16="http://schemas.microsoft.com/office/drawing/2014/main" id="{14168C2D-6B33-496C-9823-5E2101470455}"/>
            </a:ext>
          </a:extLst>
        </xdr:cNvPr>
        <xdr:cNvSpPr/>
      </xdr:nvSpPr>
      <xdr:spPr>
        <a:xfrm>
          <a:off x="40005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107569</xdr:rowOff>
    </xdr:from>
    <xdr:to>
      <xdr:col>23</xdr:col>
      <xdr:colOff>85725</xdr:colOff>
      <xdr:row>29</xdr:row>
      <xdr:rowOff>163703</xdr:rowOff>
    </xdr:to>
    <xdr:cxnSp macro="">
      <xdr:nvCxnSpPr>
        <xdr:cNvPr id="83" name="直線コネクタ 82">
          <a:extLst>
            <a:ext uri="{FF2B5EF4-FFF2-40B4-BE49-F238E27FC236}">
              <a16:creationId xmlns:a16="http://schemas.microsoft.com/office/drawing/2014/main" id="{0FF4E078-80A9-47A9-A3DC-26A70BC1A38D}"/>
            </a:ext>
          </a:extLst>
        </xdr:cNvPr>
        <xdr:cNvCxnSpPr/>
      </xdr:nvCxnSpPr>
      <xdr:spPr>
        <a:xfrm>
          <a:off x="4051300" y="5851144"/>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163449</xdr:rowOff>
    </xdr:from>
    <xdr:to>
      <xdr:col>15</xdr:col>
      <xdr:colOff>187325</xdr:colOff>
      <xdr:row>29</xdr:row>
      <xdr:rowOff>93599</xdr:rowOff>
    </xdr:to>
    <xdr:sp macro="" textlink="">
      <xdr:nvSpPr>
        <xdr:cNvPr id="84" name="楕円 83">
          <a:extLst>
            <a:ext uri="{FF2B5EF4-FFF2-40B4-BE49-F238E27FC236}">
              <a16:creationId xmlns:a16="http://schemas.microsoft.com/office/drawing/2014/main" id="{004A1875-A926-4C2B-ACDC-7C28AB263FC7}"/>
            </a:ext>
          </a:extLst>
        </xdr:cNvPr>
        <xdr:cNvSpPr/>
      </xdr:nvSpPr>
      <xdr:spPr>
        <a:xfrm>
          <a:off x="3238500" y="57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42799</xdr:rowOff>
    </xdr:from>
    <xdr:to>
      <xdr:col>19</xdr:col>
      <xdr:colOff>136525</xdr:colOff>
      <xdr:row>29</xdr:row>
      <xdr:rowOff>107569</xdr:rowOff>
    </xdr:to>
    <xdr:cxnSp macro="">
      <xdr:nvCxnSpPr>
        <xdr:cNvPr id="85" name="直線コネクタ 84">
          <a:extLst>
            <a:ext uri="{FF2B5EF4-FFF2-40B4-BE49-F238E27FC236}">
              <a16:creationId xmlns:a16="http://schemas.microsoft.com/office/drawing/2014/main" id="{8352B432-7CA9-493C-A645-80DF49C8268E}"/>
            </a:ext>
          </a:extLst>
        </xdr:cNvPr>
        <xdr:cNvCxnSpPr/>
      </xdr:nvCxnSpPr>
      <xdr:spPr>
        <a:xfrm>
          <a:off x="3289300" y="578637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141859</xdr:rowOff>
    </xdr:from>
    <xdr:to>
      <xdr:col>11</xdr:col>
      <xdr:colOff>187325</xdr:colOff>
      <xdr:row>29</xdr:row>
      <xdr:rowOff>72009</xdr:rowOff>
    </xdr:to>
    <xdr:sp macro="" textlink="">
      <xdr:nvSpPr>
        <xdr:cNvPr id="86" name="楕円 85">
          <a:extLst>
            <a:ext uri="{FF2B5EF4-FFF2-40B4-BE49-F238E27FC236}">
              <a16:creationId xmlns:a16="http://schemas.microsoft.com/office/drawing/2014/main" id="{7A69C476-B8C5-4265-BA7E-11A70C029B98}"/>
            </a:ext>
          </a:extLst>
        </xdr:cNvPr>
        <xdr:cNvSpPr/>
      </xdr:nvSpPr>
      <xdr:spPr>
        <a:xfrm>
          <a:off x="2476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21209</xdr:rowOff>
    </xdr:from>
    <xdr:to>
      <xdr:col>15</xdr:col>
      <xdr:colOff>136525</xdr:colOff>
      <xdr:row>29</xdr:row>
      <xdr:rowOff>42799</xdr:rowOff>
    </xdr:to>
    <xdr:cxnSp macro="">
      <xdr:nvCxnSpPr>
        <xdr:cNvPr id="87" name="直線コネクタ 86">
          <a:extLst>
            <a:ext uri="{FF2B5EF4-FFF2-40B4-BE49-F238E27FC236}">
              <a16:creationId xmlns:a16="http://schemas.microsoft.com/office/drawing/2014/main" id="{6A8516BA-2019-4421-B2BD-0B526105990C}"/>
            </a:ext>
          </a:extLst>
        </xdr:cNvPr>
        <xdr:cNvCxnSpPr/>
      </xdr:nvCxnSpPr>
      <xdr:spPr>
        <a:xfrm>
          <a:off x="2527300" y="576478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149496</xdr:rowOff>
    </xdr:from>
    <xdr:ext cx="405111" cy="259045"/>
    <xdr:sp macro="" textlink="">
      <xdr:nvSpPr>
        <xdr:cNvPr id="88" name="n_1aveValue有形固定資産減価償却率">
          <a:extLst>
            <a:ext uri="{FF2B5EF4-FFF2-40B4-BE49-F238E27FC236}">
              <a16:creationId xmlns:a16="http://schemas.microsoft.com/office/drawing/2014/main" id="{5E2D9BD4-96B6-4992-87FF-1CC6B7B77418}"/>
            </a:ext>
          </a:extLst>
        </xdr:cNvPr>
        <xdr:cNvSpPr txBox="1"/>
      </xdr:nvSpPr>
      <xdr:spPr>
        <a:xfrm>
          <a:off x="38360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101998</xdr:rowOff>
    </xdr:from>
    <xdr:ext cx="405111" cy="259045"/>
    <xdr:sp macro="" textlink="">
      <xdr:nvSpPr>
        <xdr:cNvPr id="89" name="n_2aveValue有形固定資産減価償却率">
          <a:extLst>
            <a:ext uri="{FF2B5EF4-FFF2-40B4-BE49-F238E27FC236}">
              <a16:creationId xmlns:a16="http://schemas.microsoft.com/office/drawing/2014/main" id="{60C2E404-BB05-497D-8DED-7628E4BE9517}"/>
            </a:ext>
          </a:extLst>
        </xdr:cNvPr>
        <xdr:cNvSpPr txBox="1"/>
      </xdr:nvSpPr>
      <xdr:spPr>
        <a:xfrm>
          <a:off x="30867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90" name="n_3aveValue有形固定資産減価償却率">
          <a:extLst>
            <a:ext uri="{FF2B5EF4-FFF2-40B4-BE49-F238E27FC236}">
              <a16:creationId xmlns:a16="http://schemas.microsoft.com/office/drawing/2014/main" id="{195907CE-E343-4F87-B170-1CE3232026FA}"/>
            </a:ext>
          </a:extLst>
        </xdr:cNvPr>
        <xdr:cNvSpPr txBox="1"/>
      </xdr:nvSpPr>
      <xdr:spPr>
        <a:xfrm>
          <a:off x="2324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1" name="n_4aveValue有形固定資産減価償却率">
          <a:extLst>
            <a:ext uri="{FF2B5EF4-FFF2-40B4-BE49-F238E27FC236}">
              <a16:creationId xmlns:a16="http://schemas.microsoft.com/office/drawing/2014/main" id="{ECAAE4EC-CAF3-4901-8C89-72ADC07657DE}"/>
            </a:ext>
          </a:extLst>
        </xdr:cNvPr>
        <xdr:cNvSpPr txBox="1"/>
      </xdr:nvSpPr>
      <xdr:spPr>
        <a:xfrm>
          <a:off x="1562744" y="54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3446</xdr:rowOff>
    </xdr:from>
    <xdr:ext cx="405111" cy="259045"/>
    <xdr:sp macro="" textlink="">
      <xdr:nvSpPr>
        <xdr:cNvPr id="92" name="n_1mainValue有形固定資産減価償却率">
          <a:extLst>
            <a:ext uri="{FF2B5EF4-FFF2-40B4-BE49-F238E27FC236}">
              <a16:creationId xmlns:a16="http://schemas.microsoft.com/office/drawing/2014/main" id="{843508C6-A733-48F7-ACD1-B656BB68E5A9}"/>
            </a:ext>
          </a:extLst>
        </xdr:cNvPr>
        <xdr:cNvSpPr txBox="1"/>
      </xdr:nvSpPr>
      <xdr:spPr>
        <a:xfrm>
          <a:off x="38360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110126</xdr:rowOff>
    </xdr:from>
    <xdr:ext cx="405111" cy="259045"/>
    <xdr:sp macro="" textlink="">
      <xdr:nvSpPr>
        <xdr:cNvPr id="93" name="n_2mainValue有形固定資産減価償却率">
          <a:extLst>
            <a:ext uri="{FF2B5EF4-FFF2-40B4-BE49-F238E27FC236}">
              <a16:creationId xmlns:a16="http://schemas.microsoft.com/office/drawing/2014/main" id="{FBF3EF74-8301-426F-9C28-DDBCC00E0CBF}"/>
            </a:ext>
          </a:extLst>
        </xdr:cNvPr>
        <xdr:cNvSpPr txBox="1"/>
      </xdr:nvSpPr>
      <xdr:spPr>
        <a:xfrm>
          <a:off x="3086744"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63136</xdr:rowOff>
    </xdr:from>
    <xdr:ext cx="405111" cy="259045"/>
    <xdr:sp macro="" textlink="">
      <xdr:nvSpPr>
        <xdr:cNvPr id="94" name="n_3mainValue有形固定資産減価償却率">
          <a:extLst>
            <a:ext uri="{FF2B5EF4-FFF2-40B4-BE49-F238E27FC236}">
              <a16:creationId xmlns:a16="http://schemas.microsoft.com/office/drawing/2014/main" id="{6A65C8FC-7F02-41EF-9C5E-DFBE9E10A323}"/>
            </a:ext>
          </a:extLst>
        </xdr:cNvPr>
        <xdr:cNvSpPr txBox="1"/>
      </xdr:nvSpPr>
      <xdr:spPr>
        <a:xfrm>
          <a:off x="2324744" y="580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9A386D80-0CCF-4AEC-AB30-6B016591D63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217207F2-B528-439B-9867-9591550D089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DE43BDFB-5266-4EB9-9971-F148D133955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40D0647D-6162-40E9-A802-3B36990E0E9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C8DCA29B-87B1-4C76-830F-9F8B7918331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CB4DA144-E488-415D-8BF6-AB100064EBE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B01B3AE0-2F87-4D46-9170-C8F68CF191F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8348B1EF-E3DC-4A29-BCAA-D549456FA31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AFD456A3-320D-4040-80A8-6085692D169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6942BD89-2C38-4260-B29D-6F31BE2B86E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4F834ACF-33E8-4B06-9FA7-2BF5E40B3D2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443039C4-CEB7-4B1C-B444-993077D8E97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51DFEF10-887E-4D84-85CF-45118388CC7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債務償還比率は類似団体、全国平均、県平均と比較し、かなり高い状況にある。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令和元年度から令和２年度にかけて減少した理由は普通交付税および臨時財政対策債の増加に伴う経常一般財源の増によるものである。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今後は、合理的で費用対効果の高い建設事業を見極め、地方債の発行を抑制していくことで将来負担額を減少させることが必要である。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9B66413C-FCB3-4608-A2B6-51ACE928FF6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6BA2E161-D27C-4E92-BDD8-C4B71CB8AA2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E191BDE6-48B8-49A8-9531-D99017B09A4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BD2C4F50-D97C-41F7-BA1C-68E591B38A7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AE5D0773-02E3-4847-BDA5-55BB173AE17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11670341-4D58-4A26-9479-4AB1066D5B3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9C4CE24B-8543-4E14-8B33-D245EA01AB9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1D576FF3-2756-4601-946F-D078D839A52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9B64C11F-B609-412D-9659-FD263A38B6C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162DB5DB-6C38-482B-9987-1F548592998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37E886FC-D4F0-41D8-B4E0-58F7CF7492F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4CAFC0F3-8887-4F35-A030-38BE70EA1B9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F5D6A45A-08FF-44C3-B611-71F89A99D05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CFAA6278-C0DD-4923-8BB0-EABAF362236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24C5435F-BA6F-47EC-B1A6-2BF0F64568E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60713</xdr:rowOff>
    </xdr:to>
    <xdr:cxnSp macro="">
      <xdr:nvCxnSpPr>
        <xdr:cNvPr id="123" name="直線コネクタ 122">
          <a:extLst>
            <a:ext uri="{FF2B5EF4-FFF2-40B4-BE49-F238E27FC236}">
              <a16:creationId xmlns:a16="http://schemas.microsoft.com/office/drawing/2014/main" id="{30F03BC4-8056-4D80-A582-0B28DAC892EE}"/>
            </a:ext>
          </a:extLst>
        </xdr:cNvPr>
        <xdr:cNvCxnSpPr/>
      </xdr:nvCxnSpPr>
      <xdr:spPr>
        <a:xfrm flipV="1">
          <a:off x="14793595" y="5312833"/>
          <a:ext cx="1269" cy="117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64540</xdr:rowOff>
    </xdr:from>
    <xdr:ext cx="469744" cy="259045"/>
    <xdr:sp macro="" textlink="">
      <xdr:nvSpPr>
        <xdr:cNvPr id="124" name="債務償還比率最小値テキスト">
          <a:extLst>
            <a:ext uri="{FF2B5EF4-FFF2-40B4-BE49-F238E27FC236}">
              <a16:creationId xmlns:a16="http://schemas.microsoft.com/office/drawing/2014/main" id="{E77C84AD-F92F-4A8C-83BD-4F0AB2A76DFB}"/>
            </a:ext>
          </a:extLst>
        </xdr:cNvPr>
        <xdr:cNvSpPr txBox="1"/>
      </xdr:nvSpPr>
      <xdr:spPr>
        <a:xfrm>
          <a:off x="14846300" y="649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60713</xdr:rowOff>
    </xdr:from>
    <xdr:to>
      <xdr:col>76</xdr:col>
      <xdr:colOff>111125</xdr:colOff>
      <xdr:row>33</xdr:row>
      <xdr:rowOff>60713</xdr:rowOff>
    </xdr:to>
    <xdr:cxnSp macro="">
      <xdr:nvCxnSpPr>
        <xdr:cNvPr id="125" name="直線コネクタ 124">
          <a:extLst>
            <a:ext uri="{FF2B5EF4-FFF2-40B4-BE49-F238E27FC236}">
              <a16:creationId xmlns:a16="http://schemas.microsoft.com/office/drawing/2014/main" id="{DD029804-23DD-4A5B-873F-C67CDE720EB6}"/>
            </a:ext>
          </a:extLst>
        </xdr:cNvPr>
        <xdr:cNvCxnSpPr/>
      </xdr:nvCxnSpPr>
      <xdr:spPr>
        <a:xfrm>
          <a:off x="14706600" y="6490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93903DE2-1B22-4B50-9948-C1E57849B4DE}"/>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B7357CC2-101B-45B1-8690-7CF3086C3D0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136739</xdr:rowOff>
    </xdr:from>
    <xdr:ext cx="469744" cy="259045"/>
    <xdr:sp macro="" textlink="">
      <xdr:nvSpPr>
        <xdr:cNvPr id="128" name="債務償還比率平均値テキスト">
          <a:extLst>
            <a:ext uri="{FF2B5EF4-FFF2-40B4-BE49-F238E27FC236}">
              <a16:creationId xmlns:a16="http://schemas.microsoft.com/office/drawing/2014/main" id="{B50E147C-188E-458D-9425-545D943F621F}"/>
            </a:ext>
          </a:extLst>
        </xdr:cNvPr>
        <xdr:cNvSpPr txBox="1"/>
      </xdr:nvSpPr>
      <xdr:spPr>
        <a:xfrm>
          <a:off x="14846300" y="570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113862</xdr:rowOff>
    </xdr:from>
    <xdr:to>
      <xdr:col>76</xdr:col>
      <xdr:colOff>73025</xdr:colOff>
      <xdr:row>30</xdr:row>
      <xdr:rowOff>44012</xdr:rowOff>
    </xdr:to>
    <xdr:sp macro="" textlink="">
      <xdr:nvSpPr>
        <xdr:cNvPr id="129" name="フローチャート: 判断 128">
          <a:extLst>
            <a:ext uri="{FF2B5EF4-FFF2-40B4-BE49-F238E27FC236}">
              <a16:creationId xmlns:a16="http://schemas.microsoft.com/office/drawing/2014/main" id="{8118A602-8F9D-48AF-AFF6-EEF97B25E987}"/>
            </a:ext>
          </a:extLst>
        </xdr:cNvPr>
        <xdr:cNvSpPr/>
      </xdr:nvSpPr>
      <xdr:spPr>
        <a:xfrm>
          <a:off x="14744700" y="58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118180</xdr:rowOff>
    </xdr:from>
    <xdr:to>
      <xdr:col>72</xdr:col>
      <xdr:colOff>123825</xdr:colOff>
      <xdr:row>30</xdr:row>
      <xdr:rowOff>48330</xdr:rowOff>
    </xdr:to>
    <xdr:sp macro="" textlink="">
      <xdr:nvSpPr>
        <xdr:cNvPr id="130" name="フローチャート: 判断 129">
          <a:extLst>
            <a:ext uri="{FF2B5EF4-FFF2-40B4-BE49-F238E27FC236}">
              <a16:creationId xmlns:a16="http://schemas.microsoft.com/office/drawing/2014/main" id="{0D9948C7-76B7-4DFE-8EB2-C4CA001199B4}"/>
            </a:ext>
          </a:extLst>
        </xdr:cNvPr>
        <xdr:cNvSpPr/>
      </xdr:nvSpPr>
      <xdr:spPr>
        <a:xfrm>
          <a:off x="14033500" y="5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114822</xdr:rowOff>
    </xdr:from>
    <xdr:to>
      <xdr:col>68</xdr:col>
      <xdr:colOff>123825</xdr:colOff>
      <xdr:row>30</xdr:row>
      <xdr:rowOff>44972</xdr:rowOff>
    </xdr:to>
    <xdr:sp macro="" textlink="">
      <xdr:nvSpPr>
        <xdr:cNvPr id="131" name="フローチャート: 判断 130">
          <a:extLst>
            <a:ext uri="{FF2B5EF4-FFF2-40B4-BE49-F238E27FC236}">
              <a16:creationId xmlns:a16="http://schemas.microsoft.com/office/drawing/2014/main" id="{2A818201-64C0-4777-AC93-D9AC1AA153E0}"/>
            </a:ext>
          </a:extLst>
        </xdr:cNvPr>
        <xdr:cNvSpPr/>
      </xdr:nvSpPr>
      <xdr:spPr>
        <a:xfrm>
          <a:off x="13271500" y="58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129215</xdr:rowOff>
    </xdr:from>
    <xdr:to>
      <xdr:col>64</xdr:col>
      <xdr:colOff>123825</xdr:colOff>
      <xdr:row>30</xdr:row>
      <xdr:rowOff>59365</xdr:rowOff>
    </xdr:to>
    <xdr:sp macro="" textlink="">
      <xdr:nvSpPr>
        <xdr:cNvPr id="132" name="フローチャート: 判断 131">
          <a:extLst>
            <a:ext uri="{FF2B5EF4-FFF2-40B4-BE49-F238E27FC236}">
              <a16:creationId xmlns:a16="http://schemas.microsoft.com/office/drawing/2014/main" id="{5CB5092A-7EEA-44CB-896A-1EBB04EEDB8D}"/>
            </a:ext>
          </a:extLst>
        </xdr:cNvPr>
        <xdr:cNvSpPr/>
      </xdr:nvSpPr>
      <xdr:spPr>
        <a:xfrm>
          <a:off x="12509500" y="587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113503</xdr:rowOff>
    </xdr:from>
    <xdr:to>
      <xdr:col>60</xdr:col>
      <xdr:colOff>123825</xdr:colOff>
      <xdr:row>30</xdr:row>
      <xdr:rowOff>43653</xdr:rowOff>
    </xdr:to>
    <xdr:sp macro="" textlink="">
      <xdr:nvSpPr>
        <xdr:cNvPr id="133" name="フローチャート: 判断 132">
          <a:extLst>
            <a:ext uri="{FF2B5EF4-FFF2-40B4-BE49-F238E27FC236}">
              <a16:creationId xmlns:a16="http://schemas.microsoft.com/office/drawing/2014/main" id="{DBDCD618-DB9D-45EA-AAAB-D3DE59A7A9AF}"/>
            </a:ext>
          </a:extLst>
        </xdr:cNvPr>
        <xdr:cNvSpPr/>
      </xdr:nvSpPr>
      <xdr:spPr>
        <a:xfrm>
          <a:off x="11747500" y="585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432840E7-96F5-466E-A582-8619729A4E8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6121B214-0795-4A54-9FCD-6B56BB89F98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9CC97688-1D3F-4785-A9E5-E8628352B69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893DC048-7DF1-4F93-B4E2-5CFA8B6171F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B14B26E-B413-44DA-811C-93419B7C382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50504</xdr:rowOff>
    </xdr:from>
    <xdr:to>
      <xdr:col>76</xdr:col>
      <xdr:colOff>73025</xdr:colOff>
      <xdr:row>32</xdr:row>
      <xdr:rowOff>152104</xdr:rowOff>
    </xdr:to>
    <xdr:sp macro="" textlink="">
      <xdr:nvSpPr>
        <xdr:cNvPr id="139" name="楕円 138">
          <a:extLst>
            <a:ext uri="{FF2B5EF4-FFF2-40B4-BE49-F238E27FC236}">
              <a16:creationId xmlns:a16="http://schemas.microsoft.com/office/drawing/2014/main" id="{20EBF09D-8A6B-423C-8864-5B959FBE6D99}"/>
            </a:ext>
          </a:extLst>
        </xdr:cNvPr>
        <xdr:cNvSpPr/>
      </xdr:nvSpPr>
      <xdr:spPr>
        <a:xfrm>
          <a:off x="14744700" y="63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28931</xdr:rowOff>
    </xdr:from>
    <xdr:ext cx="469744" cy="259045"/>
    <xdr:sp macro="" textlink="">
      <xdr:nvSpPr>
        <xdr:cNvPr id="140" name="債務償還比率該当値テキスト">
          <a:extLst>
            <a:ext uri="{FF2B5EF4-FFF2-40B4-BE49-F238E27FC236}">
              <a16:creationId xmlns:a16="http://schemas.microsoft.com/office/drawing/2014/main" id="{BEF30D8B-09BA-4BFE-BA75-106B6C9CE0CF}"/>
            </a:ext>
          </a:extLst>
        </xdr:cNvPr>
        <xdr:cNvSpPr txBox="1"/>
      </xdr:nvSpPr>
      <xdr:spPr>
        <a:xfrm>
          <a:off x="14846300" y="62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136744</xdr:rowOff>
    </xdr:from>
    <xdr:to>
      <xdr:col>72</xdr:col>
      <xdr:colOff>123825</xdr:colOff>
      <xdr:row>33</xdr:row>
      <xdr:rowOff>66894</xdr:rowOff>
    </xdr:to>
    <xdr:sp macro="" textlink="">
      <xdr:nvSpPr>
        <xdr:cNvPr id="141" name="楕円 140">
          <a:extLst>
            <a:ext uri="{FF2B5EF4-FFF2-40B4-BE49-F238E27FC236}">
              <a16:creationId xmlns:a16="http://schemas.microsoft.com/office/drawing/2014/main" id="{96F67410-1E88-4A0F-B7F6-F4B33055E720}"/>
            </a:ext>
          </a:extLst>
        </xdr:cNvPr>
        <xdr:cNvSpPr/>
      </xdr:nvSpPr>
      <xdr:spPr>
        <a:xfrm>
          <a:off x="14033500" y="639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101304</xdr:rowOff>
    </xdr:from>
    <xdr:to>
      <xdr:col>76</xdr:col>
      <xdr:colOff>22225</xdr:colOff>
      <xdr:row>33</xdr:row>
      <xdr:rowOff>16094</xdr:rowOff>
    </xdr:to>
    <xdr:cxnSp macro="">
      <xdr:nvCxnSpPr>
        <xdr:cNvPr id="142" name="直線コネクタ 141">
          <a:extLst>
            <a:ext uri="{FF2B5EF4-FFF2-40B4-BE49-F238E27FC236}">
              <a16:creationId xmlns:a16="http://schemas.microsoft.com/office/drawing/2014/main" id="{02CFD920-09E9-4D89-BFF8-5689F869F912}"/>
            </a:ext>
          </a:extLst>
        </xdr:cNvPr>
        <xdr:cNvCxnSpPr/>
      </xdr:nvCxnSpPr>
      <xdr:spPr>
        <a:xfrm flipV="1">
          <a:off x="14084300" y="6359229"/>
          <a:ext cx="711200" cy="8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107237</xdr:rowOff>
    </xdr:from>
    <xdr:to>
      <xdr:col>68</xdr:col>
      <xdr:colOff>123825</xdr:colOff>
      <xdr:row>33</xdr:row>
      <xdr:rowOff>37387</xdr:rowOff>
    </xdr:to>
    <xdr:sp macro="" textlink="">
      <xdr:nvSpPr>
        <xdr:cNvPr id="143" name="楕円 142">
          <a:extLst>
            <a:ext uri="{FF2B5EF4-FFF2-40B4-BE49-F238E27FC236}">
              <a16:creationId xmlns:a16="http://schemas.microsoft.com/office/drawing/2014/main" id="{28A5BF20-2261-4708-AD5B-4982169697D7}"/>
            </a:ext>
          </a:extLst>
        </xdr:cNvPr>
        <xdr:cNvSpPr/>
      </xdr:nvSpPr>
      <xdr:spPr>
        <a:xfrm>
          <a:off x="13271500" y="63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158037</xdr:rowOff>
    </xdr:from>
    <xdr:to>
      <xdr:col>72</xdr:col>
      <xdr:colOff>73025</xdr:colOff>
      <xdr:row>33</xdr:row>
      <xdr:rowOff>16094</xdr:rowOff>
    </xdr:to>
    <xdr:cxnSp macro="">
      <xdr:nvCxnSpPr>
        <xdr:cNvPr id="144" name="直線コネクタ 143">
          <a:extLst>
            <a:ext uri="{FF2B5EF4-FFF2-40B4-BE49-F238E27FC236}">
              <a16:creationId xmlns:a16="http://schemas.microsoft.com/office/drawing/2014/main" id="{9CA52824-28B7-4255-81BD-7732B11CCA5E}"/>
            </a:ext>
          </a:extLst>
        </xdr:cNvPr>
        <xdr:cNvCxnSpPr/>
      </xdr:nvCxnSpPr>
      <xdr:spPr>
        <a:xfrm>
          <a:off x="13322300" y="6415962"/>
          <a:ext cx="762000" cy="2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79601</xdr:rowOff>
    </xdr:from>
    <xdr:to>
      <xdr:col>64</xdr:col>
      <xdr:colOff>123825</xdr:colOff>
      <xdr:row>34</xdr:row>
      <xdr:rowOff>9751</xdr:rowOff>
    </xdr:to>
    <xdr:sp macro="" textlink="">
      <xdr:nvSpPr>
        <xdr:cNvPr id="145" name="楕円 144">
          <a:extLst>
            <a:ext uri="{FF2B5EF4-FFF2-40B4-BE49-F238E27FC236}">
              <a16:creationId xmlns:a16="http://schemas.microsoft.com/office/drawing/2014/main" id="{BCB9DF17-5EA2-40A2-9E19-E145BB767E10}"/>
            </a:ext>
          </a:extLst>
        </xdr:cNvPr>
        <xdr:cNvSpPr/>
      </xdr:nvSpPr>
      <xdr:spPr>
        <a:xfrm>
          <a:off x="12509500" y="650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158037</xdr:rowOff>
    </xdr:from>
    <xdr:to>
      <xdr:col>68</xdr:col>
      <xdr:colOff>73025</xdr:colOff>
      <xdr:row>33</xdr:row>
      <xdr:rowOff>130401</xdr:rowOff>
    </xdr:to>
    <xdr:cxnSp macro="">
      <xdr:nvCxnSpPr>
        <xdr:cNvPr id="146" name="直線コネクタ 145">
          <a:extLst>
            <a:ext uri="{FF2B5EF4-FFF2-40B4-BE49-F238E27FC236}">
              <a16:creationId xmlns:a16="http://schemas.microsoft.com/office/drawing/2014/main" id="{9BB14C1A-8E41-41DF-B9A0-E3DBC05CD904}"/>
            </a:ext>
          </a:extLst>
        </xdr:cNvPr>
        <xdr:cNvCxnSpPr/>
      </xdr:nvCxnSpPr>
      <xdr:spPr>
        <a:xfrm flipV="1">
          <a:off x="12560300" y="6415962"/>
          <a:ext cx="762000" cy="1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32322</xdr:rowOff>
    </xdr:from>
    <xdr:to>
      <xdr:col>60</xdr:col>
      <xdr:colOff>123825</xdr:colOff>
      <xdr:row>31</xdr:row>
      <xdr:rowOff>133922</xdr:rowOff>
    </xdr:to>
    <xdr:sp macro="" textlink="">
      <xdr:nvSpPr>
        <xdr:cNvPr id="147" name="楕円 146">
          <a:extLst>
            <a:ext uri="{FF2B5EF4-FFF2-40B4-BE49-F238E27FC236}">
              <a16:creationId xmlns:a16="http://schemas.microsoft.com/office/drawing/2014/main" id="{FF1CD1B7-AF20-4025-AFD2-477CB51513D6}"/>
            </a:ext>
          </a:extLst>
        </xdr:cNvPr>
        <xdr:cNvSpPr/>
      </xdr:nvSpPr>
      <xdr:spPr>
        <a:xfrm>
          <a:off x="11747500" y="61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83122</xdr:rowOff>
    </xdr:from>
    <xdr:to>
      <xdr:col>64</xdr:col>
      <xdr:colOff>73025</xdr:colOff>
      <xdr:row>33</xdr:row>
      <xdr:rowOff>130401</xdr:rowOff>
    </xdr:to>
    <xdr:cxnSp macro="">
      <xdr:nvCxnSpPr>
        <xdr:cNvPr id="148" name="直線コネクタ 147">
          <a:extLst>
            <a:ext uri="{FF2B5EF4-FFF2-40B4-BE49-F238E27FC236}">
              <a16:creationId xmlns:a16="http://schemas.microsoft.com/office/drawing/2014/main" id="{19A68DB9-6AD8-4164-B0B9-813F68533D9B}"/>
            </a:ext>
          </a:extLst>
        </xdr:cNvPr>
        <xdr:cNvCxnSpPr/>
      </xdr:nvCxnSpPr>
      <xdr:spPr>
        <a:xfrm>
          <a:off x="11798300" y="6169597"/>
          <a:ext cx="762000" cy="39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64857</xdr:rowOff>
    </xdr:from>
    <xdr:ext cx="469744" cy="259045"/>
    <xdr:sp macro="" textlink="">
      <xdr:nvSpPr>
        <xdr:cNvPr id="149" name="n_1aveValue債務償還比率">
          <a:extLst>
            <a:ext uri="{FF2B5EF4-FFF2-40B4-BE49-F238E27FC236}">
              <a16:creationId xmlns:a16="http://schemas.microsoft.com/office/drawing/2014/main" id="{125E945A-CFE9-4E7A-87D0-4B632ACDB79C}"/>
            </a:ext>
          </a:extLst>
        </xdr:cNvPr>
        <xdr:cNvSpPr txBox="1"/>
      </xdr:nvSpPr>
      <xdr:spPr>
        <a:xfrm>
          <a:off x="13836727" y="563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61499</xdr:rowOff>
    </xdr:from>
    <xdr:ext cx="469744" cy="259045"/>
    <xdr:sp macro="" textlink="">
      <xdr:nvSpPr>
        <xdr:cNvPr id="150" name="n_2aveValue債務償還比率">
          <a:extLst>
            <a:ext uri="{FF2B5EF4-FFF2-40B4-BE49-F238E27FC236}">
              <a16:creationId xmlns:a16="http://schemas.microsoft.com/office/drawing/2014/main" id="{96ECA8CF-D6A6-4A2B-B1E3-CA3ADE5FD092}"/>
            </a:ext>
          </a:extLst>
        </xdr:cNvPr>
        <xdr:cNvSpPr txBox="1"/>
      </xdr:nvSpPr>
      <xdr:spPr>
        <a:xfrm>
          <a:off x="13087427" y="563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75892</xdr:rowOff>
    </xdr:from>
    <xdr:ext cx="469744" cy="259045"/>
    <xdr:sp macro="" textlink="">
      <xdr:nvSpPr>
        <xdr:cNvPr id="151" name="n_3aveValue債務償還比率">
          <a:extLst>
            <a:ext uri="{FF2B5EF4-FFF2-40B4-BE49-F238E27FC236}">
              <a16:creationId xmlns:a16="http://schemas.microsoft.com/office/drawing/2014/main" id="{745A77AD-0E68-4F9F-B49D-AE77EC7AFCCE}"/>
            </a:ext>
          </a:extLst>
        </xdr:cNvPr>
        <xdr:cNvSpPr txBox="1"/>
      </xdr:nvSpPr>
      <xdr:spPr>
        <a:xfrm>
          <a:off x="12325427" y="564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60180</xdr:rowOff>
    </xdr:from>
    <xdr:ext cx="469744" cy="259045"/>
    <xdr:sp macro="" textlink="">
      <xdr:nvSpPr>
        <xdr:cNvPr id="152" name="n_4aveValue債務償還比率">
          <a:extLst>
            <a:ext uri="{FF2B5EF4-FFF2-40B4-BE49-F238E27FC236}">
              <a16:creationId xmlns:a16="http://schemas.microsoft.com/office/drawing/2014/main" id="{7FFD81E1-E218-41B8-9000-679D6B47AD63}"/>
            </a:ext>
          </a:extLst>
        </xdr:cNvPr>
        <xdr:cNvSpPr txBox="1"/>
      </xdr:nvSpPr>
      <xdr:spPr>
        <a:xfrm>
          <a:off x="11563427" y="563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58021</xdr:rowOff>
    </xdr:from>
    <xdr:ext cx="469744" cy="259045"/>
    <xdr:sp macro="" textlink="">
      <xdr:nvSpPr>
        <xdr:cNvPr id="153" name="n_1mainValue債務償還比率">
          <a:extLst>
            <a:ext uri="{FF2B5EF4-FFF2-40B4-BE49-F238E27FC236}">
              <a16:creationId xmlns:a16="http://schemas.microsoft.com/office/drawing/2014/main" id="{F5F4D1C5-7857-40F1-A991-3AF5FC56A074}"/>
            </a:ext>
          </a:extLst>
        </xdr:cNvPr>
        <xdr:cNvSpPr txBox="1"/>
      </xdr:nvSpPr>
      <xdr:spPr>
        <a:xfrm>
          <a:off x="13836727" y="648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28514</xdr:rowOff>
    </xdr:from>
    <xdr:ext cx="469744" cy="259045"/>
    <xdr:sp macro="" textlink="">
      <xdr:nvSpPr>
        <xdr:cNvPr id="154" name="n_2mainValue債務償還比率">
          <a:extLst>
            <a:ext uri="{FF2B5EF4-FFF2-40B4-BE49-F238E27FC236}">
              <a16:creationId xmlns:a16="http://schemas.microsoft.com/office/drawing/2014/main" id="{36BBB0AC-E3EB-4EDC-840E-57F4D1D28711}"/>
            </a:ext>
          </a:extLst>
        </xdr:cNvPr>
        <xdr:cNvSpPr txBox="1"/>
      </xdr:nvSpPr>
      <xdr:spPr>
        <a:xfrm>
          <a:off x="13087427" y="645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878</xdr:rowOff>
    </xdr:from>
    <xdr:ext cx="560923" cy="259045"/>
    <xdr:sp macro="" textlink="">
      <xdr:nvSpPr>
        <xdr:cNvPr id="155" name="n_3mainValue債務償還比率">
          <a:extLst>
            <a:ext uri="{FF2B5EF4-FFF2-40B4-BE49-F238E27FC236}">
              <a16:creationId xmlns:a16="http://schemas.microsoft.com/office/drawing/2014/main" id="{2A483C39-1D11-47B1-860C-B657DC45F6DE}"/>
            </a:ext>
          </a:extLst>
        </xdr:cNvPr>
        <xdr:cNvSpPr txBox="1"/>
      </xdr:nvSpPr>
      <xdr:spPr>
        <a:xfrm>
          <a:off x="12279838" y="66017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125049</xdr:rowOff>
    </xdr:from>
    <xdr:ext cx="469744" cy="259045"/>
    <xdr:sp macro="" textlink="">
      <xdr:nvSpPr>
        <xdr:cNvPr id="156" name="n_4mainValue債務償還比率">
          <a:extLst>
            <a:ext uri="{FF2B5EF4-FFF2-40B4-BE49-F238E27FC236}">
              <a16:creationId xmlns:a16="http://schemas.microsoft.com/office/drawing/2014/main" id="{F4BBB10B-63DE-4BED-9DE8-C12A053AAC9F}"/>
            </a:ext>
          </a:extLst>
        </xdr:cNvPr>
        <xdr:cNvSpPr txBox="1"/>
      </xdr:nvSpPr>
      <xdr:spPr>
        <a:xfrm>
          <a:off x="11563427" y="62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5E2954D7-52E1-4EED-867B-6A338C1941E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911AF127-3A7F-45CB-B332-1002EB5396A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91E800A8-BEFC-483A-8218-BC5B208B358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6F4C5F89-DE5F-4DA9-8808-E49EF2F55D9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89940743-D7FF-4F1C-91A4-D8BDDC3D6B1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623C75C6-EDDE-42E7-AE75-F0A9E27EA76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02CBBE2-2D15-495F-B650-915D454CF44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E555F0A-CA0B-495A-8CAF-060B465FC3E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03A64CB-EFE2-4986-9E20-23AC499DDB6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D67E969-2E1E-493D-8159-C9D7D244441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5F03759-3037-491B-AFA4-F4A62116484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94D4EF9-25BA-4DEC-A8F1-EA092DE24F3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9035570-EB89-4606-AC67-4C9ABA24E3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D924515-DB8B-429E-9397-68C0B363847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7A726EF-48BF-4CFF-B0E2-0BEFA17A16E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051AC3E-06BC-4D5F-B8A8-9E86AA91DD7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21,420
20,445
37.97
12,763,669
12,340,435
372,630
5,952,754
12,092,992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CB8AF9B-4C86-4004-8F00-FE2C7741A2B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0D334D-E83C-424A-A748-5EC91ED15B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CD1143F-0236-4F3A-8674-73C69FB6ACB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93CFCE6-7B97-4828-8307-BC2A9210905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0294D04-B4C0-4D05-B758-179C47302F1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C903795-5E4E-4ED9-ACB3-00CB44FFBD6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AF7488C-46A5-41F0-A9B6-B8A2483E249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6D41A13-977D-4972-96FA-B6F919D7463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379186C-BE36-47DF-9CA4-B8BD0DDBB53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43E922B-5D96-40CD-83A8-2B6CFA158A9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EFB20ED-3F54-45A4-8D4C-804932808CB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20C4316-FE18-432A-BEB0-51FCC9B12AC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56EBC39-EEFA-43A2-B278-935D3F6CD3A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BDF0BD6-05B1-4661-B805-D3CFAD1E86D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94A25C6-5F50-441C-9617-00C941980B7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4419980-3579-45D9-868E-60BDF9B847F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7A11422-DBCF-42A6-9207-D6DAFD27121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A45847B-2C0A-4F1A-A125-9A8BA05D36A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B6DD9A4-721B-4F63-BBC2-D1EE5724074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245D20C-AFC6-4D49-9E1E-1AAE55B2538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B678335-BEA7-4564-9BAE-C6B97D8BADC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B22D48C-440E-4290-B88C-4DB48B2D9AF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54BF3E4-A00C-4173-BBAE-BA1F82E31DC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A96B264-B62F-40CB-9465-5FA8C44FDAF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B88DE9A-D0E8-492F-941E-272EE0F98B1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B6A66AA-7336-4EAF-BA12-01B966E6DB8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2BF4D0C-B04E-43EE-B8D7-81BAE5D05F0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AA1D03E-6461-4B7E-90AB-DDA34FCE199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13F9BC5-AC1E-4264-9C51-74767850CB2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78AE542-0277-468D-A6DD-4E5520C4B91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8082853-A6F2-4C96-907A-878CFC2FD8F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81829FAE-2BF7-482B-B363-2E420D89F25C}"/>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626007E-4D62-4AD0-A84E-AC89F805767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16ACB898-E648-463C-9DC1-23121163EEAE}"/>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35777F1-B1AF-4EDF-B8D9-60942C29C31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899E1FE-AA3A-4B3F-ACDC-2A8654BE3A8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51E418B-5588-4AC1-B178-21C134E779F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78FC301-4476-44A5-94E6-D93F49CC883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DEBBD0E-BA16-4B09-9922-697FFD35D22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1B55149-DF2F-48C7-802E-E7D9D484429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27B4A26-21ED-4127-908F-FEC335154FB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0E651E2-A2A1-4F8D-AF8D-3E88B134999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BD1DD0-012B-4E41-B406-CFE1DA0C592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4E6AE9FD-B877-4665-B166-45142B8AF07C}"/>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5ACC413-5F04-4F74-92CE-FC52395581D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451B2165-BF04-4826-A7E1-887F1F6E01AC}"/>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46BE196F-BA42-436E-B94E-97644B6AC91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a:extLst>
            <a:ext uri="{FF2B5EF4-FFF2-40B4-BE49-F238E27FC236}">
              <a16:creationId xmlns:a16="http://schemas.microsoft.com/office/drawing/2014/main" id="{16434B07-35FD-48F4-981C-610DBB3AF94A}"/>
            </a:ext>
          </a:extLst>
        </xdr:cNvPr>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a:extLst>
            <a:ext uri="{FF2B5EF4-FFF2-40B4-BE49-F238E27FC236}">
              <a16:creationId xmlns:a16="http://schemas.microsoft.com/office/drawing/2014/main" id="{F88D8CBC-642E-4FCE-9AE0-44B6178019F4}"/>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a:extLst>
            <a:ext uri="{FF2B5EF4-FFF2-40B4-BE49-F238E27FC236}">
              <a16:creationId xmlns:a16="http://schemas.microsoft.com/office/drawing/2014/main" id="{DD313AA3-4BAB-4914-91E6-207B933E20AF}"/>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a:extLst>
            <a:ext uri="{FF2B5EF4-FFF2-40B4-BE49-F238E27FC236}">
              <a16:creationId xmlns:a16="http://schemas.microsoft.com/office/drawing/2014/main" id="{82D41034-BEF9-4BF6-AEC8-3BE232C9A1CB}"/>
            </a:ext>
          </a:extLst>
        </xdr:cNvPr>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a:extLst>
            <a:ext uri="{FF2B5EF4-FFF2-40B4-BE49-F238E27FC236}">
              <a16:creationId xmlns:a16="http://schemas.microsoft.com/office/drawing/2014/main" id="{375327A0-53C1-498C-A459-E8B475D9D617}"/>
            </a:ext>
          </a:extLst>
        </xdr:cNvPr>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4" name="【道路】&#10;有形固定資産減価償却率平均値テキスト">
          <a:extLst>
            <a:ext uri="{FF2B5EF4-FFF2-40B4-BE49-F238E27FC236}">
              <a16:creationId xmlns:a16="http://schemas.microsoft.com/office/drawing/2014/main" id="{C40211E2-A9DF-45A9-807E-1A1563C41587}"/>
            </a:ext>
          </a:extLst>
        </xdr:cNvPr>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a:extLst>
            <a:ext uri="{FF2B5EF4-FFF2-40B4-BE49-F238E27FC236}">
              <a16:creationId xmlns:a16="http://schemas.microsoft.com/office/drawing/2014/main" id="{B7F2D690-36DF-4A96-8D6F-57FF99B410CB}"/>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a:extLst>
            <a:ext uri="{FF2B5EF4-FFF2-40B4-BE49-F238E27FC236}">
              <a16:creationId xmlns:a16="http://schemas.microsoft.com/office/drawing/2014/main" id="{17B64D36-5E8B-43C1-B170-400F24359C9F}"/>
            </a:ext>
          </a:extLst>
        </xdr:cNvPr>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a:extLst>
            <a:ext uri="{FF2B5EF4-FFF2-40B4-BE49-F238E27FC236}">
              <a16:creationId xmlns:a16="http://schemas.microsoft.com/office/drawing/2014/main" id="{5FA4CB0A-A2E5-4DE1-8E94-14DC7C172656}"/>
            </a:ext>
          </a:extLst>
        </xdr:cNvPr>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a:extLst>
            <a:ext uri="{FF2B5EF4-FFF2-40B4-BE49-F238E27FC236}">
              <a16:creationId xmlns:a16="http://schemas.microsoft.com/office/drawing/2014/main" id="{9141BF18-61FD-43A3-99B6-17B6FFDD3573}"/>
            </a:ext>
          </a:extLst>
        </xdr:cNvPr>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a:extLst>
            <a:ext uri="{FF2B5EF4-FFF2-40B4-BE49-F238E27FC236}">
              <a16:creationId xmlns:a16="http://schemas.microsoft.com/office/drawing/2014/main" id="{D73AE11E-B3B2-4F28-BD83-8AEF4E78290A}"/>
            </a:ext>
          </a:extLst>
        </xdr:cNvPr>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A807077-CD08-4A80-B66F-AC5C320B556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5975A66-FF51-442C-AA72-8222F285F75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35A106A-5180-452B-8119-DA08719CE50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3485F3C-C0D0-41A6-9E5D-231661FCBA1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BBFB9141-8828-4F70-9668-1E92B4AEDB6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111941</xdr:rowOff>
    </xdr:from>
    <xdr:to>
      <xdr:col>24</xdr:col>
      <xdr:colOff>114300</xdr:colOff>
      <xdr:row>40</xdr:row>
      <xdr:rowOff>42091</xdr:rowOff>
    </xdr:to>
    <xdr:sp macro="" textlink="">
      <xdr:nvSpPr>
        <xdr:cNvPr id="75" name="楕円 74">
          <a:extLst>
            <a:ext uri="{FF2B5EF4-FFF2-40B4-BE49-F238E27FC236}">
              <a16:creationId xmlns:a16="http://schemas.microsoft.com/office/drawing/2014/main" id="{3B43FD53-1197-4DB0-9689-16126666FFA7}"/>
            </a:ext>
          </a:extLst>
        </xdr:cNvPr>
        <xdr:cNvSpPr/>
      </xdr:nvSpPr>
      <xdr:spPr>
        <a:xfrm>
          <a:off x="45847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90368</xdr:rowOff>
    </xdr:from>
    <xdr:ext cx="405111" cy="259045"/>
    <xdr:sp macro="" textlink="">
      <xdr:nvSpPr>
        <xdr:cNvPr id="76" name="【道路】&#10;有形固定資産減価償却率該当値テキスト">
          <a:extLst>
            <a:ext uri="{FF2B5EF4-FFF2-40B4-BE49-F238E27FC236}">
              <a16:creationId xmlns:a16="http://schemas.microsoft.com/office/drawing/2014/main" id="{C4D40AA2-5963-4EAD-9B96-5511217B24A1}"/>
            </a:ext>
          </a:extLst>
        </xdr:cNvPr>
        <xdr:cNvSpPr txBox="1"/>
      </xdr:nvSpPr>
      <xdr:spPr>
        <a:xfrm>
          <a:off x="4673600"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59690</xdr:rowOff>
    </xdr:from>
    <xdr:to>
      <xdr:col>20</xdr:col>
      <xdr:colOff>38100</xdr:colOff>
      <xdr:row>39</xdr:row>
      <xdr:rowOff>161290</xdr:rowOff>
    </xdr:to>
    <xdr:sp macro="" textlink="">
      <xdr:nvSpPr>
        <xdr:cNvPr id="77" name="楕円 76">
          <a:extLst>
            <a:ext uri="{FF2B5EF4-FFF2-40B4-BE49-F238E27FC236}">
              <a16:creationId xmlns:a16="http://schemas.microsoft.com/office/drawing/2014/main" id="{D312E8B5-E8A7-4C69-B928-5097256D68B7}"/>
            </a:ext>
          </a:extLst>
        </xdr:cNvPr>
        <xdr:cNvSpPr/>
      </xdr:nvSpPr>
      <xdr:spPr>
        <a:xfrm>
          <a:off x="3746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162741</xdr:rowOff>
    </xdr:to>
    <xdr:cxnSp macro="">
      <xdr:nvCxnSpPr>
        <xdr:cNvPr id="78" name="直線コネクタ 77">
          <a:extLst>
            <a:ext uri="{FF2B5EF4-FFF2-40B4-BE49-F238E27FC236}">
              <a16:creationId xmlns:a16="http://schemas.microsoft.com/office/drawing/2014/main" id="{837C5C33-8227-488B-9271-E58CFFEDF00E}"/>
            </a:ext>
          </a:extLst>
        </xdr:cNvPr>
        <xdr:cNvCxnSpPr/>
      </xdr:nvCxnSpPr>
      <xdr:spPr>
        <a:xfrm>
          <a:off x="3797300" y="679704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7438</xdr:rowOff>
    </xdr:from>
    <xdr:to>
      <xdr:col>15</xdr:col>
      <xdr:colOff>101600</xdr:colOff>
      <xdr:row>39</xdr:row>
      <xdr:rowOff>109038</xdr:rowOff>
    </xdr:to>
    <xdr:sp macro="" textlink="">
      <xdr:nvSpPr>
        <xdr:cNvPr id="79" name="楕円 78">
          <a:extLst>
            <a:ext uri="{FF2B5EF4-FFF2-40B4-BE49-F238E27FC236}">
              <a16:creationId xmlns:a16="http://schemas.microsoft.com/office/drawing/2014/main" id="{5D7651D8-0874-45B9-9E97-E92E8DB75A60}"/>
            </a:ext>
          </a:extLst>
        </xdr:cNvPr>
        <xdr:cNvSpPr/>
      </xdr:nvSpPr>
      <xdr:spPr>
        <a:xfrm>
          <a:off x="2857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58238</xdr:rowOff>
    </xdr:from>
    <xdr:to>
      <xdr:col>19</xdr:col>
      <xdr:colOff>177800</xdr:colOff>
      <xdr:row>39</xdr:row>
      <xdr:rowOff>110490</xdr:rowOff>
    </xdr:to>
    <xdr:cxnSp macro="">
      <xdr:nvCxnSpPr>
        <xdr:cNvPr id="80" name="直線コネクタ 79">
          <a:extLst>
            <a:ext uri="{FF2B5EF4-FFF2-40B4-BE49-F238E27FC236}">
              <a16:creationId xmlns:a16="http://schemas.microsoft.com/office/drawing/2014/main" id="{52C2C029-A260-4A55-8085-A43F7B1CA83C}"/>
            </a:ext>
          </a:extLst>
        </xdr:cNvPr>
        <xdr:cNvCxnSpPr/>
      </xdr:nvCxnSpPr>
      <xdr:spPr>
        <a:xfrm>
          <a:off x="2908300" y="67447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142966</xdr:rowOff>
    </xdr:from>
    <xdr:to>
      <xdr:col>10</xdr:col>
      <xdr:colOff>165100</xdr:colOff>
      <xdr:row>39</xdr:row>
      <xdr:rowOff>73116</xdr:rowOff>
    </xdr:to>
    <xdr:sp macro="" textlink="">
      <xdr:nvSpPr>
        <xdr:cNvPr id="81" name="楕円 80">
          <a:extLst>
            <a:ext uri="{FF2B5EF4-FFF2-40B4-BE49-F238E27FC236}">
              <a16:creationId xmlns:a16="http://schemas.microsoft.com/office/drawing/2014/main" id="{BF60AF16-D31C-4D7B-86B8-0E3AB7D7D12D}"/>
            </a:ext>
          </a:extLst>
        </xdr:cNvPr>
        <xdr:cNvSpPr/>
      </xdr:nvSpPr>
      <xdr:spPr>
        <a:xfrm>
          <a:off x="1968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22316</xdr:rowOff>
    </xdr:from>
    <xdr:to>
      <xdr:col>15</xdr:col>
      <xdr:colOff>50800</xdr:colOff>
      <xdr:row>39</xdr:row>
      <xdr:rowOff>58238</xdr:rowOff>
    </xdr:to>
    <xdr:cxnSp macro="">
      <xdr:nvCxnSpPr>
        <xdr:cNvPr id="82" name="直線コネクタ 81">
          <a:extLst>
            <a:ext uri="{FF2B5EF4-FFF2-40B4-BE49-F238E27FC236}">
              <a16:creationId xmlns:a16="http://schemas.microsoft.com/office/drawing/2014/main" id="{5EB3E59C-3BD0-4AA6-BCED-2AC119F1ED55}"/>
            </a:ext>
          </a:extLst>
        </xdr:cNvPr>
        <xdr:cNvCxnSpPr/>
      </xdr:nvCxnSpPr>
      <xdr:spPr>
        <a:xfrm>
          <a:off x="2019300" y="67088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66783</xdr:rowOff>
    </xdr:from>
    <xdr:ext cx="405111" cy="259045"/>
    <xdr:sp macro="" textlink="">
      <xdr:nvSpPr>
        <xdr:cNvPr id="83" name="n_1aveValue【道路】&#10;有形固定資産減価償却率">
          <a:extLst>
            <a:ext uri="{FF2B5EF4-FFF2-40B4-BE49-F238E27FC236}">
              <a16:creationId xmlns:a16="http://schemas.microsoft.com/office/drawing/2014/main" id="{E52E359B-C13A-46AE-A38E-20AFCA4EC1A9}"/>
            </a:ext>
          </a:extLst>
        </xdr:cNvPr>
        <xdr:cNvSpPr txBox="1"/>
      </xdr:nvSpPr>
      <xdr:spPr>
        <a:xfrm>
          <a:off x="35820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4" name="n_2aveValue【道路】&#10;有形固定資産減価償却率">
          <a:extLst>
            <a:ext uri="{FF2B5EF4-FFF2-40B4-BE49-F238E27FC236}">
              <a16:creationId xmlns:a16="http://schemas.microsoft.com/office/drawing/2014/main" id="{24E01A62-8C6F-4303-B133-6AF60C4295EE}"/>
            </a:ext>
          </a:extLst>
        </xdr:cNvPr>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5" name="n_3aveValue【道路】&#10;有形固定資産減価償却率">
          <a:extLst>
            <a:ext uri="{FF2B5EF4-FFF2-40B4-BE49-F238E27FC236}">
              <a16:creationId xmlns:a16="http://schemas.microsoft.com/office/drawing/2014/main" id="{B6B37F34-30D2-4F08-B239-46CD4BA0E288}"/>
            </a:ext>
          </a:extLst>
        </xdr:cNvPr>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6" name="n_4aveValue【道路】&#10;有形固定資産減価償却率">
          <a:extLst>
            <a:ext uri="{FF2B5EF4-FFF2-40B4-BE49-F238E27FC236}">
              <a16:creationId xmlns:a16="http://schemas.microsoft.com/office/drawing/2014/main" id="{0BAD0188-3F91-49C1-8771-C6DDB0794BF4}"/>
            </a:ext>
          </a:extLst>
        </xdr:cNvPr>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152417</xdr:rowOff>
    </xdr:from>
    <xdr:ext cx="405111" cy="259045"/>
    <xdr:sp macro="" textlink="">
      <xdr:nvSpPr>
        <xdr:cNvPr id="87" name="n_1mainValue【道路】&#10;有形固定資産減価償却率">
          <a:extLst>
            <a:ext uri="{FF2B5EF4-FFF2-40B4-BE49-F238E27FC236}">
              <a16:creationId xmlns:a16="http://schemas.microsoft.com/office/drawing/2014/main" id="{620A6CF3-E486-4E1C-88BB-517A8AA66412}"/>
            </a:ext>
          </a:extLst>
        </xdr:cNvPr>
        <xdr:cNvSpPr txBox="1"/>
      </xdr:nvSpPr>
      <xdr:spPr>
        <a:xfrm>
          <a:off x="3582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100165</xdr:rowOff>
    </xdr:from>
    <xdr:ext cx="405111" cy="259045"/>
    <xdr:sp macro="" textlink="">
      <xdr:nvSpPr>
        <xdr:cNvPr id="88" name="n_2mainValue【道路】&#10;有形固定資産減価償却率">
          <a:extLst>
            <a:ext uri="{FF2B5EF4-FFF2-40B4-BE49-F238E27FC236}">
              <a16:creationId xmlns:a16="http://schemas.microsoft.com/office/drawing/2014/main" id="{BDF87FAD-95B5-4FDC-901D-A752C7DA0C94}"/>
            </a:ext>
          </a:extLst>
        </xdr:cNvPr>
        <xdr:cNvSpPr txBox="1"/>
      </xdr:nvSpPr>
      <xdr:spPr>
        <a:xfrm>
          <a:off x="2705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64243</xdr:rowOff>
    </xdr:from>
    <xdr:ext cx="405111" cy="259045"/>
    <xdr:sp macro="" textlink="">
      <xdr:nvSpPr>
        <xdr:cNvPr id="89" name="n_3mainValue【道路】&#10;有形固定資産減価償却率">
          <a:extLst>
            <a:ext uri="{FF2B5EF4-FFF2-40B4-BE49-F238E27FC236}">
              <a16:creationId xmlns:a16="http://schemas.microsoft.com/office/drawing/2014/main" id="{DF1986AC-AD45-4535-9456-E02A5289C565}"/>
            </a:ext>
          </a:extLst>
        </xdr:cNvPr>
        <xdr:cNvSpPr txBox="1"/>
      </xdr:nvSpPr>
      <xdr:spPr>
        <a:xfrm>
          <a:off x="1816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CC4E635B-02D0-48E3-B086-7D06B9C2102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BA965DA4-540B-4B1D-92A1-6FC30F9BACA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BD2871CE-F92B-4CA3-AACD-A6642FB6613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70D39939-4FC1-46E9-8E48-B29A77BE011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DFAA730E-B61A-4105-AF31-6970FCF8341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82A18EA-50EA-45F5-B1DC-3EE01ADC64A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D6C4B137-F5F0-4F75-8B14-E0537691263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DF7661AC-F2E2-412E-8C3F-6EA74DFA3E0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8" name="テキスト ボックス 97">
          <a:extLst>
            <a:ext uri="{FF2B5EF4-FFF2-40B4-BE49-F238E27FC236}">
              <a16:creationId xmlns:a16="http://schemas.microsoft.com/office/drawing/2014/main" id="{70545D66-9202-4B73-A10A-4531EB83933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BB816628-1788-4F26-9F1C-960F6806715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6AB12A86-BB60-4006-B7A2-3682949C933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240BEED5-D46A-467B-986E-E8817E67B13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1F599C4C-D723-4C83-90C4-6B8735CFD24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3" name="テキスト ボックス 102">
          <a:extLst>
            <a:ext uri="{FF2B5EF4-FFF2-40B4-BE49-F238E27FC236}">
              <a16:creationId xmlns:a16="http://schemas.microsoft.com/office/drawing/2014/main" id="{514A0185-B29D-4318-B58B-E06C768DAE1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B020095F-466F-46BD-881B-BB7295AD3C1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a:extLst>
            <a:ext uri="{FF2B5EF4-FFF2-40B4-BE49-F238E27FC236}">
              <a16:creationId xmlns:a16="http://schemas.microsoft.com/office/drawing/2014/main" id="{4EEAC93E-AC6C-4D71-9DD9-1F7A28CD08C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2E54B4CA-5963-4288-9DEC-2DE4F1BFEA6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a:extLst>
            <a:ext uri="{FF2B5EF4-FFF2-40B4-BE49-F238E27FC236}">
              <a16:creationId xmlns:a16="http://schemas.microsoft.com/office/drawing/2014/main" id="{A2E96424-6C16-432F-BA6D-1289FA4F6A6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5FC25A8D-67E0-4876-A4CD-94F9FF1FB98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9" name="テキスト ボックス 108">
          <a:extLst>
            <a:ext uri="{FF2B5EF4-FFF2-40B4-BE49-F238E27FC236}">
              <a16:creationId xmlns:a16="http://schemas.microsoft.com/office/drawing/2014/main" id="{18C6C6F0-2791-446B-BC5F-46B8B61316A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9D669594-8B61-46B0-8AB4-6422CC6AB6C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8527002C-0F43-48F1-A12D-2FFB55C1618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3D1AD780-9326-4FB1-B103-13487025517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3" name="直線コネクタ 112">
          <a:extLst>
            <a:ext uri="{FF2B5EF4-FFF2-40B4-BE49-F238E27FC236}">
              <a16:creationId xmlns:a16="http://schemas.microsoft.com/office/drawing/2014/main" id="{EBF99AEB-4410-44FB-A9EB-D6F01D04A6B2}"/>
            </a:ext>
          </a:extLst>
        </xdr:cNvPr>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4" name="【道路】&#10;一人当たり延長最小値テキスト">
          <a:extLst>
            <a:ext uri="{FF2B5EF4-FFF2-40B4-BE49-F238E27FC236}">
              <a16:creationId xmlns:a16="http://schemas.microsoft.com/office/drawing/2014/main" id="{3204F3DF-344B-43DC-94F0-D03AA971027F}"/>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5" name="直線コネクタ 114">
          <a:extLst>
            <a:ext uri="{FF2B5EF4-FFF2-40B4-BE49-F238E27FC236}">
              <a16:creationId xmlns:a16="http://schemas.microsoft.com/office/drawing/2014/main" id="{A914D9F2-4A66-4618-9CCE-DD9C1F29FA33}"/>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6" name="【道路】&#10;一人当たり延長最大値テキスト">
          <a:extLst>
            <a:ext uri="{FF2B5EF4-FFF2-40B4-BE49-F238E27FC236}">
              <a16:creationId xmlns:a16="http://schemas.microsoft.com/office/drawing/2014/main" id="{ED1ABED2-02D4-40BF-9C9F-3CE8AF019612}"/>
            </a:ext>
          </a:extLst>
        </xdr:cNvPr>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17" name="直線コネクタ 116">
          <a:extLst>
            <a:ext uri="{FF2B5EF4-FFF2-40B4-BE49-F238E27FC236}">
              <a16:creationId xmlns:a16="http://schemas.microsoft.com/office/drawing/2014/main" id="{EA693A49-9BA6-4201-957F-06F4074D22B6}"/>
            </a:ext>
          </a:extLst>
        </xdr:cNvPr>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18" name="【道路】&#10;一人当たり延長平均値テキスト">
          <a:extLst>
            <a:ext uri="{FF2B5EF4-FFF2-40B4-BE49-F238E27FC236}">
              <a16:creationId xmlns:a16="http://schemas.microsoft.com/office/drawing/2014/main" id="{84216820-9F12-4516-964A-D30B807BC5B9}"/>
            </a:ext>
          </a:extLst>
        </xdr:cNvPr>
        <xdr:cNvSpPr txBox="1"/>
      </xdr:nvSpPr>
      <xdr:spPr>
        <a:xfrm>
          <a:off x="10515600" y="6813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19" name="フローチャート: 判断 118">
          <a:extLst>
            <a:ext uri="{FF2B5EF4-FFF2-40B4-BE49-F238E27FC236}">
              <a16:creationId xmlns:a16="http://schemas.microsoft.com/office/drawing/2014/main" id="{4BEE820E-B240-4F4A-B202-E73E2514D57E}"/>
            </a:ext>
          </a:extLst>
        </xdr:cNvPr>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0" name="フローチャート: 判断 119">
          <a:extLst>
            <a:ext uri="{FF2B5EF4-FFF2-40B4-BE49-F238E27FC236}">
              <a16:creationId xmlns:a16="http://schemas.microsoft.com/office/drawing/2014/main" id="{2480D427-0F31-4C10-9844-0568C16B420B}"/>
            </a:ext>
          </a:extLst>
        </xdr:cNvPr>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1" name="フローチャート: 判断 120">
          <a:extLst>
            <a:ext uri="{FF2B5EF4-FFF2-40B4-BE49-F238E27FC236}">
              <a16:creationId xmlns:a16="http://schemas.microsoft.com/office/drawing/2014/main" id="{189B31A5-C1DE-4153-ABEB-3E0BE3EAA512}"/>
            </a:ext>
          </a:extLst>
        </xdr:cNvPr>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2" name="フローチャート: 判断 121">
          <a:extLst>
            <a:ext uri="{FF2B5EF4-FFF2-40B4-BE49-F238E27FC236}">
              <a16:creationId xmlns:a16="http://schemas.microsoft.com/office/drawing/2014/main" id="{C7DAB7EA-D6B6-4240-8F51-49F5F3BDAA0E}"/>
            </a:ext>
          </a:extLst>
        </xdr:cNvPr>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3" name="フローチャート: 判断 122">
          <a:extLst>
            <a:ext uri="{FF2B5EF4-FFF2-40B4-BE49-F238E27FC236}">
              <a16:creationId xmlns:a16="http://schemas.microsoft.com/office/drawing/2014/main" id="{DBBFB41D-304C-41A3-974E-1AAED52FF93B}"/>
            </a:ext>
          </a:extLst>
        </xdr:cNvPr>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12AF46A-2DC2-4BEA-BDBD-F8B5822255F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4CB69C9-A244-441C-A053-E33311BB139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5D6E6B6-7EBB-4764-A4B3-13FA80D2F48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8E9BE23-E7A7-485C-90A9-8B2880F9A45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AF03AA9-9F86-48C5-BC05-EEFA9770234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864</xdr:rowOff>
    </xdr:from>
    <xdr:to>
      <xdr:col>55</xdr:col>
      <xdr:colOff>50800</xdr:colOff>
      <xdr:row>41</xdr:row>
      <xdr:rowOff>102464</xdr:rowOff>
    </xdr:to>
    <xdr:sp macro="" textlink="">
      <xdr:nvSpPr>
        <xdr:cNvPr id="129" name="楕円 128">
          <a:extLst>
            <a:ext uri="{FF2B5EF4-FFF2-40B4-BE49-F238E27FC236}">
              <a16:creationId xmlns:a16="http://schemas.microsoft.com/office/drawing/2014/main" id="{B2A2EBF6-B944-4A4B-85DB-5C58399B95B0}"/>
            </a:ext>
          </a:extLst>
        </xdr:cNvPr>
        <xdr:cNvSpPr/>
      </xdr:nvSpPr>
      <xdr:spPr>
        <a:xfrm>
          <a:off x="10426700" y="703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150741</xdr:rowOff>
    </xdr:from>
    <xdr:ext cx="534377" cy="259045"/>
    <xdr:sp macro="" textlink="">
      <xdr:nvSpPr>
        <xdr:cNvPr id="130" name="【道路】&#10;一人当たり延長該当値テキスト">
          <a:extLst>
            <a:ext uri="{FF2B5EF4-FFF2-40B4-BE49-F238E27FC236}">
              <a16:creationId xmlns:a16="http://schemas.microsoft.com/office/drawing/2014/main" id="{0369B3E3-0C02-46D3-9689-47308E9E558A}"/>
            </a:ext>
          </a:extLst>
        </xdr:cNvPr>
        <xdr:cNvSpPr txBox="1"/>
      </xdr:nvSpPr>
      <xdr:spPr>
        <a:xfrm>
          <a:off x="10515600" y="70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xdr:rowOff>
    </xdr:from>
    <xdr:to>
      <xdr:col>50</xdr:col>
      <xdr:colOff>165100</xdr:colOff>
      <xdr:row>41</xdr:row>
      <xdr:rowOff>101612</xdr:rowOff>
    </xdr:to>
    <xdr:sp macro="" textlink="">
      <xdr:nvSpPr>
        <xdr:cNvPr id="131" name="楕円 130">
          <a:extLst>
            <a:ext uri="{FF2B5EF4-FFF2-40B4-BE49-F238E27FC236}">
              <a16:creationId xmlns:a16="http://schemas.microsoft.com/office/drawing/2014/main" id="{823D724B-3DFC-4FB4-AA06-45366E328FD2}"/>
            </a:ext>
          </a:extLst>
        </xdr:cNvPr>
        <xdr:cNvSpPr/>
      </xdr:nvSpPr>
      <xdr:spPr>
        <a:xfrm>
          <a:off x="9588500" y="702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50812</xdr:rowOff>
    </xdr:from>
    <xdr:to>
      <xdr:col>55</xdr:col>
      <xdr:colOff>0</xdr:colOff>
      <xdr:row>41</xdr:row>
      <xdr:rowOff>51664</xdr:rowOff>
    </xdr:to>
    <xdr:cxnSp macro="">
      <xdr:nvCxnSpPr>
        <xdr:cNvPr id="132" name="直線コネクタ 131">
          <a:extLst>
            <a:ext uri="{FF2B5EF4-FFF2-40B4-BE49-F238E27FC236}">
              <a16:creationId xmlns:a16="http://schemas.microsoft.com/office/drawing/2014/main" id="{5BADB064-567F-4BEB-B01E-F08EF85968BD}"/>
            </a:ext>
          </a:extLst>
        </xdr:cNvPr>
        <xdr:cNvCxnSpPr/>
      </xdr:nvCxnSpPr>
      <xdr:spPr>
        <a:xfrm>
          <a:off x="9639300" y="7080262"/>
          <a:ext cx="8382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394</xdr:rowOff>
    </xdr:from>
    <xdr:to>
      <xdr:col>46</xdr:col>
      <xdr:colOff>38100</xdr:colOff>
      <xdr:row>41</xdr:row>
      <xdr:rowOff>101994</xdr:rowOff>
    </xdr:to>
    <xdr:sp macro="" textlink="">
      <xdr:nvSpPr>
        <xdr:cNvPr id="133" name="楕円 132">
          <a:extLst>
            <a:ext uri="{FF2B5EF4-FFF2-40B4-BE49-F238E27FC236}">
              <a16:creationId xmlns:a16="http://schemas.microsoft.com/office/drawing/2014/main" id="{81F475C1-1A1A-4018-A8DB-96043AEBD266}"/>
            </a:ext>
          </a:extLst>
        </xdr:cNvPr>
        <xdr:cNvSpPr/>
      </xdr:nvSpPr>
      <xdr:spPr>
        <a:xfrm>
          <a:off x="8699500" y="70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50812</xdr:rowOff>
    </xdr:from>
    <xdr:to>
      <xdr:col>50</xdr:col>
      <xdr:colOff>114300</xdr:colOff>
      <xdr:row>41</xdr:row>
      <xdr:rowOff>51194</xdr:rowOff>
    </xdr:to>
    <xdr:cxnSp macro="">
      <xdr:nvCxnSpPr>
        <xdr:cNvPr id="134" name="直線コネクタ 133">
          <a:extLst>
            <a:ext uri="{FF2B5EF4-FFF2-40B4-BE49-F238E27FC236}">
              <a16:creationId xmlns:a16="http://schemas.microsoft.com/office/drawing/2014/main" id="{223D59F8-C691-4883-A1E7-F2E4E7D36A16}"/>
            </a:ext>
          </a:extLst>
        </xdr:cNvPr>
        <xdr:cNvCxnSpPr/>
      </xdr:nvCxnSpPr>
      <xdr:spPr>
        <a:xfrm flipV="1">
          <a:off x="8750300" y="7080262"/>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788</xdr:rowOff>
    </xdr:from>
    <xdr:to>
      <xdr:col>41</xdr:col>
      <xdr:colOff>101600</xdr:colOff>
      <xdr:row>41</xdr:row>
      <xdr:rowOff>102388</xdr:rowOff>
    </xdr:to>
    <xdr:sp macro="" textlink="">
      <xdr:nvSpPr>
        <xdr:cNvPr id="135" name="楕円 134">
          <a:extLst>
            <a:ext uri="{FF2B5EF4-FFF2-40B4-BE49-F238E27FC236}">
              <a16:creationId xmlns:a16="http://schemas.microsoft.com/office/drawing/2014/main" id="{59FCF0C6-15EB-4B36-8F05-E29C366A599E}"/>
            </a:ext>
          </a:extLst>
        </xdr:cNvPr>
        <xdr:cNvSpPr/>
      </xdr:nvSpPr>
      <xdr:spPr>
        <a:xfrm>
          <a:off x="7810500" y="70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51194</xdr:rowOff>
    </xdr:from>
    <xdr:to>
      <xdr:col>45</xdr:col>
      <xdr:colOff>177800</xdr:colOff>
      <xdr:row>41</xdr:row>
      <xdr:rowOff>51588</xdr:rowOff>
    </xdr:to>
    <xdr:cxnSp macro="">
      <xdr:nvCxnSpPr>
        <xdr:cNvPr id="136" name="直線コネクタ 135">
          <a:extLst>
            <a:ext uri="{FF2B5EF4-FFF2-40B4-BE49-F238E27FC236}">
              <a16:creationId xmlns:a16="http://schemas.microsoft.com/office/drawing/2014/main" id="{CD58CE91-CF49-4C9A-BD66-42685308DF79}"/>
            </a:ext>
          </a:extLst>
        </xdr:cNvPr>
        <xdr:cNvCxnSpPr/>
      </xdr:nvCxnSpPr>
      <xdr:spPr>
        <a:xfrm flipV="1">
          <a:off x="7861300" y="7080644"/>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37" name="n_1aveValue【道路】&#10;一人当たり延長">
          <a:extLst>
            <a:ext uri="{FF2B5EF4-FFF2-40B4-BE49-F238E27FC236}">
              <a16:creationId xmlns:a16="http://schemas.microsoft.com/office/drawing/2014/main" id="{D523050C-C21B-4A8B-9954-FCEEE18ADDDB}"/>
            </a:ext>
          </a:extLst>
        </xdr:cNvPr>
        <xdr:cNvSpPr txBox="1"/>
      </xdr:nvSpPr>
      <xdr:spPr>
        <a:xfrm>
          <a:off x="9359411"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38" name="n_2aveValue【道路】&#10;一人当たり延長">
          <a:extLst>
            <a:ext uri="{FF2B5EF4-FFF2-40B4-BE49-F238E27FC236}">
              <a16:creationId xmlns:a16="http://schemas.microsoft.com/office/drawing/2014/main" id="{0A814437-B1C8-4745-AC28-44107F414009}"/>
            </a:ext>
          </a:extLst>
        </xdr:cNvPr>
        <xdr:cNvSpPr txBox="1"/>
      </xdr:nvSpPr>
      <xdr:spPr>
        <a:xfrm>
          <a:off x="84831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39" name="n_3aveValue【道路】&#10;一人当たり延長">
          <a:extLst>
            <a:ext uri="{FF2B5EF4-FFF2-40B4-BE49-F238E27FC236}">
              <a16:creationId xmlns:a16="http://schemas.microsoft.com/office/drawing/2014/main" id="{7F220076-FAF1-4E3F-A563-3831AABC506A}"/>
            </a:ext>
          </a:extLst>
        </xdr:cNvPr>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0" name="n_4aveValue【道路】&#10;一人当たり延長">
          <a:extLst>
            <a:ext uri="{FF2B5EF4-FFF2-40B4-BE49-F238E27FC236}">
              <a16:creationId xmlns:a16="http://schemas.microsoft.com/office/drawing/2014/main" id="{24BBD090-C166-4C1D-8103-04DA0405FF94}"/>
            </a:ext>
          </a:extLst>
        </xdr:cNvPr>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92739</xdr:rowOff>
    </xdr:from>
    <xdr:ext cx="534377" cy="259045"/>
    <xdr:sp macro="" textlink="">
      <xdr:nvSpPr>
        <xdr:cNvPr id="141" name="n_1mainValue【道路】&#10;一人当たり延長">
          <a:extLst>
            <a:ext uri="{FF2B5EF4-FFF2-40B4-BE49-F238E27FC236}">
              <a16:creationId xmlns:a16="http://schemas.microsoft.com/office/drawing/2014/main" id="{71232E54-B72F-4296-B5C6-FC928F366FA6}"/>
            </a:ext>
          </a:extLst>
        </xdr:cNvPr>
        <xdr:cNvSpPr txBox="1"/>
      </xdr:nvSpPr>
      <xdr:spPr>
        <a:xfrm>
          <a:off x="9359411" y="712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93121</xdr:rowOff>
    </xdr:from>
    <xdr:ext cx="534377" cy="259045"/>
    <xdr:sp macro="" textlink="">
      <xdr:nvSpPr>
        <xdr:cNvPr id="142" name="n_2mainValue【道路】&#10;一人当たり延長">
          <a:extLst>
            <a:ext uri="{FF2B5EF4-FFF2-40B4-BE49-F238E27FC236}">
              <a16:creationId xmlns:a16="http://schemas.microsoft.com/office/drawing/2014/main" id="{5FD43B54-6B11-45DE-A025-FD43355C87C1}"/>
            </a:ext>
          </a:extLst>
        </xdr:cNvPr>
        <xdr:cNvSpPr txBox="1"/>
      </xdr:nvSpPr>
      <xdr:spPr>
        <a:xfrm>
          <a:off x="8483111" y="71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93515</xdr:rowOff>
    </xdr:from>
    <xdr:ext cx="534377" cy="259045"/>
    <xdr:sp macro="" textlink="">
      <xdr:nvSpPr>
        <xdr:cNvPr id="143" name="n_3mainValue【道路】&#10;一人当たり延長">
          <a:extLst>
            <a:ext uri="{FF2B5EF4-FFF2-40B4-BE49-F238E27FC236}">
              <a16:creationId xmlns:a16="http://schemas.microsoft.com/office/drawing/2014/main" id="{35C50DBE-B235-4E03-B4C4-B31C7299DF3B}"/>
            </a:ext>
          </a:extLst>
        </xdr:cNvPr>
        <xdr:cNvSpPr txBox="1"/>
      </xdr:nvSpPr>
      <xdr:spPr>
        <a:xfrm>
          <a:off x="7594111" y="712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88CF0874-7A67-4060-9733-0BF8098C2A1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19CB6B28-7907-4686-805E-62E7FE45354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35D2E538-EC42-4074-B4D5-35CDC3F5B03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507DF488-7616-408E-AAA9-371B33A979F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88F28828-7B37-4C65-9040-4EF7EA2D456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5F7D4A28-0080-4E23-B8DA-101F5AC9881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57606F3D-007D-4D67-83CD-435210BCF1B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6A069823-9974-4C26-A15A-222A0AE7B7D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7CF1290E-1DAE-4178-8617-8EC5BB9B713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06BF5B9B-129B-462F-A967-2ED0AD939C5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2ACFBDAB-902D-4A9E-965D-3420DE0E509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a:extLst>
            <a:ext uri="{FF2B5EF4-FFF2-40B4-BE49-F238E27FC236}">
              <a16:creationId xmlns:a16="http://schemas.microsoft.com/office/drawing/2014/main" id="{9A0128C4-A237-4628-8054-05DE3142C5D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6" name="テキスト ボックス 155">
          <a:extLst>
            <a:ext uri="{FF2B5EF4-FFF2-40B4-BE49-F238E27FC236}">
              <a16:creationId xmlns:a16="http://schemas.microsoft.com/office/drawing/2014/main" id="{DC527432-D2F8-4872-BAC4-DE6E529F242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a:extLst>
            <a:ext uri="{FF2B5EF4-FFF2-40B4-BE49-F238E27FC236}">
              <a16:creationId xmlns:a16="http://schemas.microsoft.com/office/drawing/2014/main" id="{E08B7869-829C-4180-8F76-C2DB4E1AC91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a:extLst>
            <a:ext uri="{FF2B5EF4-FFF2-40B4-BE49-F238E27FC236}">
              <a16:creationId xmlns:a16="http://schemas.microsoft.com/office/drawing/2014/main" id="{9D66FD32-73E8-4B34-8AB1-FEB50A6C210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a:extLst>
            <a:ext uri="{FF2B5EF4-FFF2-40B4-BE49-F238E27FC236}">
              <a16:creationId xmlns:a16="http://schemas.microsoft.com/office/drawing/2014/main" id="{8C51F2B4-C17D-42CE-A5FB-B634E4010F8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a:extLst>
            <a:ext uri="{FF2B5EF4-FFF2-40B4-BE49-F238E27FC236}">
              <a16:creationId xmlns:a16="http://schemas.microsoft.com/office/drawing/2014/main" id="{A085C4D0-49DF-4D71-BC0E-ECD448930B0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a:extLst>
            <a:ext uri="{FF2B5EF4-FFF2-40B4-BE49-F238E27FC236}">
              <a16:creationId xmlns:a16="http://schemas.microsoft.com/office/drawing/2014/main" id="{9F4FA28A-A064-4D8F-AC13-F478777AE8E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a:extLst>
            <a:ext uri="{FF2B5EF4-FFF2-40B4-BE49-F238E27FC236}">
              <a16:creationId xmlns:a16="http://schemas.microsoft.com/office/drawing/2014/main" id="{10382947-FBA5-4ADC-9CFE-E67CF64FC5F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a:extLst>
            <a:ext uri="{FF2B5EF4-FFF2-40B4-BE49-F238E27FC236}">
              <a16:creationId xmlns:a16="http://schemas.microsoft.com/office/drawing/2014/main" id="{B7D3D8B9-962B-4CAB-8105-020148C1D08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4" name="テキスト ボックス 163">
          <a:extLst>
            <a:ext uri="{FF2B5EF4-FFF2-40B4-BE49-F238E27FC236}">
              <a16:creationId xmlns:a16="http://schemas.microsoft.com/office/drawing/2014/main" id="{F3CBF2BA-AC26-4CF4-87EF-DDF9CD07C68F}"/>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290E78BA-BEE0-4CB9-9016-4CC5653F9AB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2CF2242B-4AF4-4304-BDD2-2118F681A9C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67" name="直線コネクタ 166">
          <a:extLst>
            <a:ext uri="{FF2B5EF4-FFF2-40B4-BE49-F238E27FC236}">
              <a16:creationId xmlns:a16="http://schemas.microsoft.com/office/drawing/2014/main" id="{D952EC10-DAF3-47B0-8E00-52D617FF77F0}"/>
            </a:ext>
          </a:extLst>
        </xdr:cNvPr>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577581A1-EF75-4C0B-916A-0683FFDFC9C3}"/>
            </a:ext>
          </a:extLst>
        </xdr:cNvPr>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69" name="直線コネクタ 168">
          <a:extLst>
            <a:ext uri="{FF2B5EF4-FFF2-40B4-BE49-F238E27FC236}">
              <a16:creationId xmlns:a16="http://schemas.microsoft.com/office/drawing/2014/main" id="{A6F488AB-5E3B-4C82-AFB7-B86208F79BE5}"/>
            </a:ext>
          </a:extLst>
        </xdr:cNvPr>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44511764-964C-4FB4-9717-95E962D91380}"/>
            </a:ext>
          </a:extLst>
        </xdr:cNvPr>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1" name="直線コネクタ 170">
          <a:extLst>
            <a:ext uri="{FF2B5EF4-FFF2-40B4-BE49-F238E27FC236}">
              <a16:creationId xmlns:a16="http://schemas.microsoft.com/office/drawing/2014/main" id="{B3AD6901-B7A7-4797-BDC1-1265EDF2754F}"/>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925ED472-82E5-48EA-AB7F-CC2F60E5D0F6}"/>
            </a:ext>
          </a:extLst>
        </xdr:cNvPr>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3" name="フローチャート: 判断 172">
          <a:extLst>
            <a:ext uri="{FF2B5EF4-FFF2-40B4-BE49-F238E27FC236}">
              <a16:creationId xmlns:a16="http://schemas.microsoft.com/office/drawing/2014/main" id="{4FD12953-5E0D-4D43-AF63-DB4DE51A4B22}"/>
            </a:ext>
          </a:extLst>
        </xdr:cNvPr>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74" name="フローチャート: 判断 173">
          <a:extLst>
            <a:ext uri="{FF2B5EF4-FFF2-40B4-BE49-F238E27FC236}">
              <a16:creationId xmlns:a16="http://schemas.microsoft.com/office/drawing/2014/main" id="{29EB178F-9683-4128-AB8A-CC449C8CB165}"/>
            </a:ext>
          </a:extLst>
        </xdr:cNvPr>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75" name="フローチャート: 判断 174">
          <a:extLst>
            <a:ext uri="{FF2B5EF4-FFF2-40B4-BE49-F238E27FC236}">
              <a16:creationId xmlns:a16="http://schemas.microsoft.com/office/drawing/2014/main" id="{A35D589D-CE01-428D-B3BD-26E7B57D5857}"/>
            </a:ext>
          </a:extLst>
        </xdr:cNvPr>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76" name="フローチャート: 判断 175">
          <a:extLst>
            <a:ext uri="{FF2B5EF4-FFF2-40B4-BE49-F238E27FC236}">
              <a16:creationId xmlns:a16="http://schemas.microsoft.com/office/drawing/2014/main" id="{8197E170-5084-48DB-AEA6-3997CB84137B}"/>
            </a:ext>
          </a:extLst>
        </xdr:cNvPr>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77" name="フローチャート: 判断 176">
          <a:extLst>
            <a:ext uri="{FF2B5EF4-FFF2-40B4-BE49-F238E27FC236}">
              <a16:creationId xmlns:a16="http://schemas.microsoft.com/office/drawing/2014/main" id="{3CCB17B3-54F2-47BD-9848-BDFA9DF3EAE6}"/>
            </a:ext>
          </a:extLst>
        </xdr:cNvPr>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BD92C978-48CF-4798-895A-C7E7C903B3A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EA93E6A8-FB9B-4A6F-B094-31CEFB2EBF2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4AACE62F-8758-4FD2-9AF1-BCAE1D41FEE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D02444A-4EA2-456B-A160-BEAFB690EBE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5F69ECF-8EF3-4572-8812-A32014E760A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93980</xdr:rowOff>
    </xdr:from>
    <xdr:to>
      <xdr:col>24</xdr:col>
      <xdr:colOff>114300</xdr:colOff>
      <xdr:row>64</xdr:row>
      <xdr:rowOff>24130</xdr:rowOff>
    </xdr:to>
    <xdr:sp macro="" textlink="">
      <xdr:nvSpPr>
        <xdr:cNvPr id="183" name="楕円 182">
          <a:extLst>
            <a:ext uri="{FF2B5EF4-FFF2-40B4-BE49-F238E27FC236}">
              <a16:creationId xmlns:a16="http://schemas.microsoft.com/office/drawing/2014/main" id="{66677827-5904-4285-B9E1-49D4994576EF}"/>
            </a:ext>
          </a:extLst>
        </xdr:cNvPr>
        <xdr:cNvSpPr/>
      </xdr:nvSpPr>
      <xdr:spPr>
        <a:xfrm>
          <a:off x="4584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8907</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9029A274-CB11-4838-9168-FB69FC362BF3}"/>
            </a:ext>
          </a:extLst>
        </xdr:cNvPr>
        <xdr:cNvSpPr txBox="1"/>
      </xdr:nvSpPr>
      <xdr:spPr>
        <a:xfrm>
          <a:off x="4673600" y="1081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69215</xdr:rowOff>
    </xdr:from>
    <xdr:to>
      <xdr:col>20</xdr:col>
      <xdr:colOff>38100</xdr:colOff>
      <xdr:row>63</xdr:row>
      <xdr:rowOff>170815</xdr:rowOff>
    </xdr:to>
    <xdr:sp macro="" textlink="">
      <xdr:nvSpPr>
        <xdr:cNvPr id="185" name="楕円 184">
          <a:extLst>
            <a:ext uri="{FF2B5EF4-FFF2-40B4-BE49-F238E27FC236}">
              <a16:creationId xmlns:a16="http://schemas.microsoft.com/office/drawing/2014/main" id="{586EABC4-4658-41F9-BFAB-6A480666D4FA}"/>
            </a:ext>
          </a:extLst>
        </xdr:cNvPr>
        <xdr:cNvSpPr/>
      </xdr:nvSpPr>
      <xdr:spPr>
        <a:xfrm>
          <a:off x="3746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120015</xdr:rowOff>
    </xdr:from>
    <xdr:to>
      <xdr:col>24</xdr:col>
      <xdr:colOff>63500</xdr:colOff>
      <xdr:row>63</xdr:row>
      <xdr:rowOff>144780</xdr:rowOff>
    </xdr:to>
    <xdr:cxnSp macro="">
      <xdr:nvCxnSpPr>
        <xdr:cNvPr id="186" name="直線コネクタ 185">
          <a:extLst>
            <a:ext uri="{FF2B5EF4-FFF2-40B4-BE49-F238E27FC236}">
              <a16:creationId xmlns:a16="http://schemas.microsoft.com/office/drawing/2014/main" id="{37C3853B-0C8D-4E8B-B96D-87091B6F3649}"/>
            </a:ext>
          </a:extLst>
        </xdr:cNvPr>
        <xdr:cNvCxnSpPr/>
      </xdr:nvCxnSpPr>
      <xdr:spPr>
        <a:xfrm>
          <a:off x="3797300" y="109213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44450</xdr:rowOff>
    </xdr:from>
    <xdr:to>
      <xdr:col>15</xdr:col>
      <xdr:colOff>101600</xdr:colOff>
      <xdr:row>63</xdr:row>
      <xdr:rowOff>146050</xdr:rowOff>
    </xdr:to>
    <xdr:sp macro="" textlink="">
      <xdr:nvSpPr>
        <xdr:cNvPr id="187" name="楕円 186">
          <a:extLst>
            <a:ext uri="{FF2B5EF4-FFF2-40B4-BE49-F238E27FC236}">
              <a16:creationId xmlns:a16="http://schemas.microsoft.com/office/drawing/2014/main" id="{E8611BA9-21A1-431D-8409-9B781D006106}"/>
            </a:ext>
          </a:extLst>
        </xdr:cNvPr>
        <xdr:cNvSpPr/>
      </xdr:nvSpPr>
      <xdr:spPr>
        <a:xfrm>
          <a:off x="2857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95250</xdr:rowOff>
    </xdr:from>
    <xdr:to>
      <xdr:col>19</xdr:col>
      <xdr:colOff>177800</xdr:colOff>
      <xdr:row>63</xdr:row>
      <xdr:rowOff>120015</xdr:rowOff>
    </xdr:to>
    <xdr:cxnSp macro="">
      <xdr:nvCxnSpPr>
        <xdr:cNvPr id="188" name="直線コネクタ 187">
          <a:extLst>
            <a:ext uri="{FF2B5EF4-FFF2-40B4-BE49-F238E27FC236}">
              <a16:creationId xmlns:a16="http://schemas.microsoft.com/office/drawing/2014/main" id="{F0DCFA62-2FA6-4E5F-94AC-BC25EF8EF1FD}"/>
            </a:ext>
          </a:extLst>
        </xdr:cNvPr>
        <xdr:cNvCxnSpPr/>
      </xdr:nvCxnSpPr>
      <xdr:spPr>
        <a:xfrm>
          <a:off x="2908300" y="108966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17780</xdr:rowOff>
    </xdr:from>
    <xdr:to>
      <xdr:col>10</xdr:col>
      <xdr:colOff>165100</xdr:colOff>
      <xdr:row>63</xdr:row>
      <xdr:rowOff>119380</xdr:rowOff>
    </xdr:to>
    <xdr:sp macro="" textlink="">
      <xdr:nvSpPr>
        <xdr:cNvPr id="189" name="楕円 188">
          <a:extLst>
            <a:ext uri="{FF2B5EF4-FFF2-40B4-BE49-F238E27FC236}">
              <a16:creationId xmlns:a16="http://schemas.microsoft.com/office/drawing/2014/main" id="{3B4B3725-D449-4810-B7B5-EA4665DFA487}"/>
            </a:ext>
          </a:extLst>
        </xdr:cNvPr>
        <xdr:cNvSpPr/>
      </xdr:nvSpPr>
      <xdr:spPr>
        <a:xfrm>
          <a:off x="1968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68580</xdr:rowOff>
    </xdr:from>
    <xdr:to>
      <xdr:col>15</xdr:col>
      <xdr:colOff>50800</xdr:colOff>
      <xdr:row>63</xdr:row>
      <xdr:rowOff>95250</xdr:rowOff>
    </xdr:to>
    <xdr:cxnSp macro="">
      <xdr:nvCxnSpPr>
        <xdr:cNvPr id="190" name="直線コネクタ 189">
          <a:extLst>
            <a:ext uri="{FF2B5EF4-FFF2-40B4-BE49-F238E27FC236}">
              <a16:creationId xmlns:a16="http://schemas.microsoft.com/office/drawing/2014/main" id="{11357097-644B-48B9-BA69-D69E82BB423F}"/>
            </a:ext>
          </a:extLst>
        </xdr:cNvPr>
        <xdr:cNvCxnSpPr/>
      </xdr:nvCxnSpPr>
      <xdr:spPr>
        <a:xfrm>
          <a:off x="2019300" y="10869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53992</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DF53BDBC-703A-4555-A436-91388A7593D8}"/>
            </a:ext>
          </a:extLst>
        </xdr:cNvPr>
        <xdr:cNvSpPr txBox="1"/>
      </xdr:nvSpPr>
      <xdr:spPr>
        <a:xfrm>
          <a:off x="35820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B5BC1182-ED7C-49AD-8E1A-5B129D22F763}"/>
            </a:ext>
          </a:extLst>
        </xdr:cNvPr>
        <xdr:cNvSpPr txBox="1"/>
      </xdr:nvSpPr>
      <xdr:spPr>
        <a:xfrm>
          <a:off x="2705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3B44D5F8-34D5-4639-ADFB-046DF057B58C}"/>
            </a:ext>
          </a:extLst>
        </xdr:cNvPr>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333F30F6-DCFA-44C4-9A67-6F79216D78DE}"/>
            </a:ext>
          </a:extLst>
        </xdr:cNvPr>
        <xdr:cNvSpPr txBox="1"/>
      </xdr:nvSpPr>
      <xdr:spPr>
        <a:xfrm>
          <a:off x="927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161942</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6332BB46-DA72-4E09-B4BA-7F8917569594}"/>
            </a:ext>
          </a:extLst>
        </xdr:cNvPr>
        <xdr:cNvSpPr txBox="1"/>
      </xdr:nvSpPr>
      <xdr:spPr>
        <a:xfrm>
          <a:off x="3582044" y="1096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137177</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90E8F624-5175-475A-BF46-E2BC42C29919}"/>
            </a:ext>
          </a:extLst>
        </xdr:cNvPr>
        <xdr:cNvSpPr txBox="1"/>
      </xdr:nvSpPr>
      <xdr:spPr>
        <a:xfrm>
          <a:off x="27057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110507</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33B7104B-42E6-4C6B-BFBE-3E083FC655C4}"/>
            </a:ext>
          </a:extLst>
        </xdr:cNvPr>
        <xdr:cNvSpPr txBox="1"/>
      </xdr:nvSpPr>
      <xdr:spPr>
        <a:xfrm>
          <a:off x="18167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FED91DB-89CC-46D7-A8D7-2832AEBA9A7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4F8C1359-69D0-4A75-AA73-7DE2AA122B4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A58F1DD1-CAE7-4A0F-9106-908BCB3D271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B9D68AA-06C5-4FB1-AB8E-7C596F35BBF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3D59031D-30E9-441B-A8B8-D01FE0970EF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7ED08BF8-80E1-4D6E-BEF9-D04D2F491E4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2713B1E0-B738-449F-8C6B-32402E23908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61A37AF5-D27A-4A59-B670-450DDA8234F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9D6A6DA4-7A03-4F08-82AD-D7BD565E9A0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83BB35EB-63D0-41CC-8D85-257BB20AEEE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a:extLst>
            <a:ext uri="{FF2B5EF4-FFF2-40B4-BE49-F238E27FC236}">
              <a16:creationId xmlns:a16="http://schemas.microsoft.com/office/drawing/2014/main" id="{FFD00C64-2FF2-4143-B53B-C8111EA939B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a:extLst>
            <a:ext uri="{FF2B5EF4-FFF2-40B4-BE49-F238E27FC236}">
              <a16:creationId xmlns:a16="http://schemas.microsoft.com/office/drawing/2014/main" id="{87CC67B9-B496-4442-A822-8B7F2024755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a:extLst>
            <a:ext uri="{FF2B5EF4-FFF2-40B4-BE49-F238E27FC236}">
              <a16:creationId xmlns:a16="http://schemas.microsoft.com/office/drawing/2014/main" id="{A8362E82-F53D-481E-89D7-4F43590E0A5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1" name="テキスト ボックス 210">
          <a:extLst>
            <a:ext uri="{FF2B5EF4-FFF2-40B4-BE49-F238E27FC236}">
              <a16:creationId xmlns:a16="http://schemas.microsoft.com/office/drawing/2014/main" id="{4E2FB101-22DF-4063-9009-CFD16FA04065}"/>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a:extLst>
            <a:ext uri="{FF2B5EF4-FFF2-40B4-BE49-F238E27FC236}">
              <a16:creationId xmlns:a16="http://schemas.microsoft.com/office/drawing/2014/main" id="{D65ECC94-A820-4783-880A-4F3D73C9A32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3" name="テキスト ボックス 212">
          <a:extLst>
            <a:ext uri="{FF2B5EF4-FFF2-40B4-BE49-F238E27FC236}">
              <a16:creationId xmlns:a16="http://schemas.microsoft.com/office/drawing/2014/main" id="{0E344CE2-0B35-4878-8F2B-609D8AF04FD2}"/>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a:extLst>
            <a:ext uri="{FF2B5EF4-FFF2-40B4-BE49-F238E27FC236}">
              <a16:creationId xmlns:a16="http://schemas.microsoft.com/office/drawing/2014/main" id="{763DF5B7-C333-473D-939A-A1B3013C5E8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5" name="テキスト ボックス 214">
          <a:extLst>
            <a:ext uri="{FF2B5EF4-FFF2-40B4-BE49-F238E27FC236}">
              <a16:creationId xmlns:a16="http://schemas.microsoft.com/office/drawing/2014/main" id="{CA7DFBE9-9AFF-4CBA-AE31-249764A0F23E}"/>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A7B63F2A-8830-454A-B3C3-073076DA62E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a:extLst>
            <a:ext uri="{FF2B5EF4-FFF2-40B4-BE49-F238E27FC236}">
              <a16:creationId xmlns:a16="http://schemas.microsoft.com/office/drawing/2014/main" id="{4C9C22E8-15CB-4671-A7EB-94FF17506265}"/>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1CA06237-D5C8-4BC8-BC81-523ADA66EA8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19" name="直線コネクタ 218">
          <a:extLst>
            <a:ext uri="{FF2B5EF4-FFF2-40B4-BE49-F238E27FC236}">
              <a16:creationId xmlns:a16="http://schemas.microsoft.com/office/drawing/2014/main" id="{04A6D11E-5689-48B7-9943-88593037BE02}"/>
            </a:ext>
          </a:extLst>
        </xdr:cNvPr>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E4D231AC-5F6F-4C17-8311-5340A1CDB053}"/>
            </a:ext>
          </a:extLst>
        </xdr:cNvPr>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21" name="直線コネクタ 220">
          <a:extLst>
            <a:ext uri="{FF2B5EF4-FFF2-40B4-BE49-F238E27FC236}">
              <a16:creationId xmlns:a16="http://schemas.microsoft.com/office/drawing/2014/main" id="{12AAC60A-3742-4630-9010-FEA937CB0520}"/>
            </a:ext>
          </a:extLst>
        </xdr:cNvPr>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22" name="【橋りょう・トンネル】&#10;一人当たり有形固定資産（償却資産）額最大値テキスト">
          <a:extLst>
            <a:ext uri="{FF2B5EF4-FFF2-40B4-BE49-F238E27FC236}">
              <a16:creationId xmlns:a16="http://schemas.microsoft.com/office/drawing/2014/main" id="{346AE926-2390-439B-8A78-9B819FEA6F3A}"/>
            </a:ext>
          </a:extLst>
        </xdr:cNvPr>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23" name="直線コネクタ 222">
          <a:extLst>
            <a:ext uri="{FF2B5EF4-FFF2-40B4-BE49-F238E27FC236}">
              <a16:creationId xmlns:a16="http://schemas.microsoft.com/office/drawing/2014/main" id="{FB41E6D1-4401-4FD5-AA38-E2818C18050B}"/>
            </a:ext>
          </a:extLst>
        </xdr:cNvPr>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84173</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C47A025F-6F18-4CA3-8FF2-3FD04C467472}"/>
            </a:ext>
          </a:extLst>
        </xdr:cNvPr>
        <xdr:cNvSpPr txBox="1"/>
      </xdr:nvSpPr>
      <xdr:spPr>
        <a:xfrm>
          <a:off x="10515600" y="10371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25" name="フローチャート: 判断 224">
          <a:extLst>
            <a:ext uri="{FF2B5EF4-FFF2-40B4-BE49-F238E27FC236}">
              <a16:creationId xmlns:a16="http://schemas.microsoft.com/office/drawing/2014/main" id="{6FC72F3F-141E-499C-8E90-EFFA869D79FD}"/>
            </a:ext>
          </a:extLst>
        </xdr:cNvPr>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26" name="フローチャート: 判断 225">
          <a:extLst>
            <a:ext uri="{FF2B5EF4-FFF2-40B4-BE49-F238E27FC236}">
              <a16:creationId xmlns:a16="http://schemas.microsoft.com/office/drawing/2014/main" id="{406A5273-2065-4FD8-AD7D-23A3A004CEBF}"/>
            </a:ext>
          </a:extLst>
        </xdr:cNvPr>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27" name="フローチャート: 判断 226">
          <a:extLst>
            <a:ext uri="{FF2B5EF4-FFF2-40B4-BE49-F238E27FC236}">
              <a16:creationId xmlns:a16="http://schemas.microsoft.com/office/drawing/2014/main" id="{AE77DD0D-0070-47EA-8D42-2C01170C2046}"/>
            </a:ext>
          </a:extLst>
        </xdr:cNvPr>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28" name="フローチャート: 判断 227">
          <a:extLst>
            <a:ext uri="{FF2B5EF4-FFF2-40B4-BE49-F238E27FC236}">
              <a16:creationId xmlns:a16="http://schemas.microsoft.com/office/drawing/2014/main" id="{679B6D2A-33AB-43F3-AA64-F6992D6F1C2F}"/>
            </a:ext>
          </a:extLst>
        </xdr:cNvPr>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29" name="フローチャート: 判断 228">
          <a:extLst>
            <a:ext uri="{FF2B5EF4-FFF2-40B4-BE49-F238E27FC236}">
              <a16:creationId xmlns:a16="http://schemas.microsoft.com/office/drawing/2014/main" id="{AFC98EA4-5067-43C4-A316-EC9F2CFCDAF4}"/>
            </a:ext>
          </a:extLst>
        </xdr:cNvPr>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54EA6D41-AF49-41C1-B6E4-5C2A98EA55D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C7258902-59D8-49C7-8694-C3391777CE8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46BB1917-B68B-4B2F-91A7-BA9F4E4B365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8A654F9A-0C08-4435-AE7F-6914BE9CE89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21929B3C-9903-4F36-BFA5-3704F9BE3CE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93673</xdr:rowOff>
    </xdr:from>
    <xdr:to>
      <xdr:col>55</xdr:col>
      <xdr:colOff>50800</xdr:colOff>
      <xdr:row>62</xdr:row>
      <xdr:rowOff>23823</xdr:rowOff>
    </xdr:to>
    <xdr:sp macro="" textlink="">
      <xdr:nvSpPr>
        <xdr:cNvPr id="235" name="楕円 234">
          <a:extLst>
            <a:ext uri="{FF2B5EF4-FFF2-40B4-BE49-F238E27FC236}">
              <a16:creationId xmlns:a16="http://schemas.microsoft.com/office/drawing/2014/main" id="{94E701CF-0A5A-4EA4-88DC-921527196688}"/>
            </a:ext>
          </a:extLst>
        </xdr:cNvPr>
        <xdr:cNvSpPr/>
      </xdr:nvSpPr>
      <xdr:spPr>
        <a:xfrm>
          <a:off x="10426700" y="105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72100</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792E7355-C4C4-4BCB-865D-A8321FBC19DB}"/>
            </a:ext>
          </a:extLst>
        </xdr:cNvPr>
        <xdr:cNvSpPr txBox="1"/>
      </xdr:nvSpPr>
      <xdr:spPr>
        <a:xfrm>
          <a:off x="10515600" y="1053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93090</xdr:rowOff>
    </xdr:from>
    <xdr:to>
      <xdr:col>50</xdr:col>
      <xdr:colOff>165100</xdr:colOff>
      <xdr:row>62</xdr:row>
      <xdr:rowOff>23240</xdr:rowOff>
    </xdr:to>
    <xdr:sp macro="" textlink="">
      <xdr:nvSpPr>
        <xdr:cNvPr id="237" name="楕円 236">
          <a:extLst>
            <a:ext uri="{FF2B5EF4-FFF2-40B4-BE49-F238E27FC236}">
              <a16:creationId xmlns:a16="http://schemas.microsoft.com/office/drawing/2014/main" id="{0AF0610A-22A0-4527-A5E3-B02B3D73DE13}"/>
            </a:ext>
          </a:extLst>
        </xdr:cNvPr>
        <xdr:cNvSpPr/>
      </xdr:nvSpPr>
      <xdr:spPr>
        <a:xfrm>
          <a:off x="9588500" y="105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143890</xdr:rowOff>
    </xdr:from>
    <xdr:to>
      <xdr:col>55</xdr:col>
      <xdr:colOff>0</xdr:colOff>
      <xdr:row>61</xdr:row>
      <xdr:rowOff>144473</xdr:rowOff>
    </xdr:to>
    <xdr:cxnSp macro="">
      <xdr:nvCxnSpPr>
        <xdr:cNvPr id="238" name="直線コネクタ 237">
          <a:extLst>
            <a:ext uri="{FF2B5EF4-FFF2-40B4-BE49-F238E27FC236}">
              <a16:creationId xmlns:a16="http://schemas.microsoft.com/office/drawing/2014/main" id="{C7381FBA-5F51-43B8-82EF-238C8C3160C7}"/>
            </a:ext>
          </a:extLst>
        </xdr:cNvPr>
        <xdr:cNvCxnSpPr/>
      </xdr:nvCxnSpPr>
      <xdr:spPr>
        <a:xfrm>
          <a:off x="9639300" y="10602340"/>
          <a:ext cx="8382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95486</xdr:rowOff>
    </xdr:from>
    <xdr:to>
      <xdr:col>46</xdr:col>
      <xdr:colOff>38100</xdr:colOff>
      <xdr:row>62</xdr:row>
      <xdr:rowOff>25636</xdr:rowOff>
    </xdr:to>
    <xdr:sp macro="" textlink="">
      <xdr:nvSpPr>
        <xdr:cNvPr id="239" name="楕円 238">
          <a:extLst>
            <a:ext uri="{FF2B5EF4-FFF2-40B4-BE49-F238E27FC236}">
              <a16:creationId xmlns:a16="http://schemas.microsoft.com/office/drawing/2014/main" id="{5EC7CFBF-497B-4314-824D-9464C08A19F6}"/>
            </a:ext>
          </a:extLst>
        </xdr:cNvPr>
        <xdr:cNvSpPr/>
      </xdr:nvSpPr>
      <xdr:spPr>
        <a:xfrm>
          <a:off x="8699500" y="105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143890</xdr:rowOff>
    </xdr:from>
    <xdr:to>
      <xdr:col>50</xdr:col>
      <xdr:colOff>114300</xdr:colOff>
      <xdr:row>61</xdr:row>
      <xdr:rowOff>146286</xdr:rowOff>
    </xdr:to>
    <xdr:cxnSp macro="">
      <xdr:nvCxnSpPr>
        <xdr:cNvPr id="240" name="直線コネクタ 239">
          <a:extLst>
            <a:ext uri="{FF2B5EF4-FFF2-40B4-BE49-F238E27FC236}">
              <a16:creationId xmlns:a16="http://schemas.microsoft.com/office/drawing/2014/main" id="{1CE5F48E-B3A9-4768-96EB-7C366CFAC892}"/>
            </a:ext>
          </a:extLst>
        </xdr:cNvPr>
        <xdr:cNvCxnSpPr/>
      </xdr:nvCxnSpPr>
      <xdr:spPr>
        <a:xfrm flipV="1">
          <a:off x="8750300" y="10602340"/>
          <a:ext cx="8890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97571</xdr:rowOff>
    </xdr:from>
    <xdr:to>
      <xdr:col>41</xdr:col>
      <xdr:colOff>101600</xdr:colOff>
      <xdr:row>62</xdr:row>
      <xdr:rowOff>27721</xdr:rowOff>
    </xdr:to>
    <xdr:sp macro="" textlink="">
      <xdr:nvSpPr>
        <xdr:cNvPr id="241" name="楕円 240">
          <a:extLst>
            <a:ext uri="{FF2B5EF4-FFF2-40B4-BE49-F238E27FC236}">
              <a16:creationId xmlns:a16="http://schemas.microsoft.com/office/drawing/2014/main" id="{54F01EBE-B60E-4E69-993B-0E5ACC57062A}"/>
            </a:ext>
          </a:extLst>
        </xdr:cNvPr>
        <xdr:cNvSpPr/>
      </xdr:nvSpPr>
      <xdr:spPr>
        <a:xfrm>
          <a:off x="7810500" y="105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146286</xdr:rowOff>
    </xdr:from>
    <xdr:to>
      <xdr:col>45</xdr:col>
      <xdr:colOff>177800</xdr:colOff>
      <xdr:row>61</xdr:row>
      <xdr:rowOff>148371</xdr:rowOff>
    </xdr:to>
    <xdr:cxnSp macro="">
      <xdr:nvCxnSpPr>
        <xdr:cNvPr id="242" name="直線コネクタ 241">
          <a:extLst>
            <a:ext uri="{FF2B5EF4-FFF2-40B4-BE49-F238E27FC236}">
              <a16:creationId xmlns:a16="http://schemas.microsoft.com/office/drawing/2014/main" id="{1436144C-6065-4700-9C87-2BE890C26AFC}"/>
            </a:ext>
          </a:extLst>
        </xdr:cNvPr>
        <xdr:cNvCxnSpPr/>
      </xdr:nvCxnSpPr>
      <xdr:spPr>
        <a:xfrm flipV="1">
          <a:off x="7861300" y="10604736"/>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158337</xdr:rowOff>
    </xdr:from>
    <xdr:ext cx="599010" cy="259045"/>
    <xdr:sp macro="" textlink="">
      <xdr:nvSpPr>
        <xdr:cNvPr id="243" name="n_1aveValue【橋りょう・トンネル】&#10;一人当たり有形固定資産（償却資産）額">
          <a:extLst>
            <a:ext uri="{FF2B5EF4-FFF2-40B4-BE49-F238E27FC236}">
              <a16:creationId xmlns:a16="http://schemas.microsoft.com/office/drawing/2014/main" id="{E42B25A2-8362-40FD-8907-C913DE26A44D}"/>
            </a:ext>
          </a:extLst>
        </xdr:cNvPr>
        <xdr:cNvSpPr txBox="1"/>
      </xdr:nvSpPr>
      <xdr:spPr>
        <a:xfrm>
          <a:off x="93270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44" name="n_2aveValue【橋りょう・トンネル】&#10;一人当たり有形固定資産（償却資産）額">
          <a:extLst>
            <a:ext uri="{FF2B5EF4-FFF2-40B4-BE49-F238E27FC236}">
              <a16:creationId xmlns:a16="http://schemas.microsoft.com/office/drawing/2014/main" id="{509E4948-2443-4DEB-AA6D-D30444C1B597}"/>
            </a:ext>
          </a:extLst>
        </xdr:cNvPr>
        <xdr:cNvSpPr txBox="1"/>
      </xdr:nvSpPr>
      <xdr:spPr>
        <a:xfrm>
          <a:off x="8450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45" name="n_3aveValue【橋りょう・トンネル】&#10;一人当たり有形固定資産（償却資産）額">
          <a:extLst>
            <a:ext uri="{FF2B5EF4-FFF2-40B4-BE49-F238E27FC236}">
              <a16:creationId xmlns:a16="http://schemas.microsoft.com/office/drawing/2014/main" id="{87AD5AFC-CCF2-47DB-8CB0-963E5FB55FE9}"/>
            </a:ext>
          </a:extLst>
        </xdr:cNvPr>
        <xdr:cNvSpPr txBox="1"/>
      </xdr:nvSpPr>
      <xdr:spPr>
        <a:xfrm>
          <a:off x="7561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76543E4E-3F6A-4C5E-BCEE-4D7576B645F2}"/>
            </a:ext>
          </a:extLst>
        </xdr:cNvPr>
        <xdr:cNvSpPr txBox="1"/>
      </xdr:nvSpPr>
      <xdr:spPr>
        <a:xfrm>
          <a:off x="6672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14367</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34433FB3-F59C-4C2D-BF25-CA832F5D7901}"/>
            </a:ext>
          </a:extLst>
        </xdr:cNvPr>
        <xdr:cNvSpPr txBox="1"/>
      </xdr:nvSpPr>
      <xdr:spPr>
        <a:xfrm>
          <a:off x="9327095" y="1064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16763</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9B8C81FD-6968-4832-BC8E-262CA31278EF}"/>
            </a:ext>
          </a:extLst>
        </xdr:cNvPr>
        <xdr:cNvSpPr txBox="1"/>
      </xdr:nvSpPr>
      <xdr:spPr>
        <a:xfrm>
          <a:off x="8450795" y="1064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18848</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137860A9-9E43-4AA0-9E44-3F4390DD654A}"/>
            </a:ext>
          </a:extLst>
        </xdr:cNvPr>
        <xdr:cNvSpPr txBox="1"/>
      </xdr:nvSpPr>
      <xdr:spPr>
        <a:xfrm>
          <a:off x="7561795" y="1064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18CD47E-1ED6-4C19-AC5F-ED0F0F43603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7381ED5E-8DB7-4136-8ADB-913BD0BC2BD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BD9C8699-21B6-441E-8B7F-D0A2E97D6B8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A1D23D2C-AB42-4C96-A9C2-57FC709E4EB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1995A5CE-418C-497F-8E88-540D91CEA6F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BD568BE3-21F2-4FBF-A92D-336C6320ACA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33A45392-FCD6-4CB2-8308-A40B3D4B2DA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953188F6-87AA-4EA1-A60E-E2DBA09FF39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CEEE74B6-B713-49FE-B7D7-7292396D700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2AD1F4E-FC11-4B09-A222-0ABC21BC144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F052F407-FA43-4DD7-99E4-98B5183E636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4A18B3DD-B9B4-4152-AA1F-D5A297293AF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id="{236463C2-C571-4446-A1AC-5AB907C16AA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EBF97B56-09B6-4E9B-A37B-DBBBBB15D6F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FB462707-8759-425A-9155-A2F2D0F2CD2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9B0E4D2F-99A5-4ACC-8324-8BC50B6E58B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E28CC6C9-33D9-47C4-AB9C-7B8839A882D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BDD95C7A-1C72-4CED-9112-4DB4730465E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E23ED508-E6FE-4C29-8E11-94B9ABAC716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DB771747-3B63-4CCC-A2EB-A6D28097B8D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B3CDDC6E-8418-4EBC-839A-708169BA8D1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7CA7193B-1E07-448A-9999-BBF42137860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a:extLst>
            <a:ext uri="{FF2B5EF4-FFF2-40B4-BE49-F238E27FC236}">
              <a16:creationId xmlns:a16="http://schemas.microsoft.com/office/drawing/2014/main" id="{7B54DA01-D522-4E8F-91E4-3E68FA90708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id="{91F1342D-EA66-415B-B505-E43F5777529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74" name="直線コネクタ 273">
          <a:extLst>
            <a:ext uri="{FF2B5EF4-FFF2-40B4-BE49-F238E27FC236}">
              <a16:creationId xmlns:a16="http://schemas.microsoft.com/office/drawing/2014/main" id="{C882B8EA-E2E2-4E7F-B7EE-D3E49EC66C6B}"/>
            </a:ext>
          </a:extLst>
        </xdr:cNvPr>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75" name="【公営住宅】&#10;有形固定資産減価償却率最小値テキスト">
          <a:extLst>
            <a:ext uri="{FF2B5EF4-FFF2-40B4-BE49-F238E27FC236}">
              <a16:creationId xmlns:a16="http://schemas.microsoft.com/office/drawing/2014/main" id="{A2EB02B0-4285-470A-91B6-322A710624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76" name="直線コネクタ 275">
          <a:extLst>
            <a:ext uri="{FF2B5EF4-FFF2-40B4-BE49-F238E27FC236}">
              <a16:creationId xmlns:a16="http://schemas.microsoft.com/office/drawing/2014/main" id="{EDE6F295-AE63-44CF-89A4-813ACBD6753E}"/>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77" name="【公営住宅】&#10;有形固定資産減価償却率最大値テキスト">
          <a:extLst>
            <a:ext uri="{FF2B5EF4-FFF2-40B4-BE49-F238E27FC236}">
              <a16:creationId xmlns:a16="http://schemas.microsoft.com/office/drawing/2014/main" id="{AAE838B7-5DFC-4488-83C1-ED553155FFBC}"/>
            </a:ext>
          </a:extLst>
        </xdr:cNvPr>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78" name="直線コネクタ 277">
          <a:extLst>
            <a:ext uri="{FF2B5EF4-FFF2-40B4-BE49-F238E27FC236}">
              <a16:creationId xmlns:a16="http://schemas.microsoft.com/office/drawing/2014/main" id="{D5B479C0-7F6F-44FD-9C56-D47A342F793F}"/>
            </a:ext>
          </a:extLst>
        </xdr:cNvPr>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79" name="【公営住宅】&#10;有形固定資産減価償却率平均値テキスト">
          <a:extLst>
            <a:ext uri="{FF2B5EF4-FFF2-40B4-BE49-F238E27FC236}">
              <a16:creationId xmlns:a16="http://schemas.microsoft.com/office/drawing/2014/main" id="{E7672D74-24E3-4F78-B9F3-BAE779A21DA2}"/>
            </a:ext>
          </a:extLst>
        </xdr:cNvPr>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80" name="フローチャート: 判断 279">
          <a:extLst>
            <a:ext uri="{FF2B5EF4-FFF2-40B4-BE49-F238E27FC236}">
              <a16:creationId xmlns:a16="http://schemas.microsoft.com/office/drawing/2014/main" id="{90B81100-DB9F-47AD-8037-9A23FAAAFCCE}"/>
            </a:ext>
          </a:extLst>
        </xdr:cNvPr>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81" name="フローチャート: 判断 280">
          <a:extLst>
            <a:ext uri="{FF2B5EF4-FFF2-40B4-BE49-F238E27FC236}">
              <a16:creationId xmlns:a16="http://schemas.microsoft.com/office/drawing/2014/main" id="{1742AB00-6A33-4BBC-9D2B-EF0C66C2FE75}"/>
            </a:ext>
          </a:extLst>
        </xdr:cNvPr>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82" name="フローチャート: 判断 281">
          <a:extLst>
            <a:ext uri="{FF2B5EF4-FFF2-40B4-BE49-F238E27FC236}">
              <a16:creationId xmlns:a16="http://schemas.microsoft.com/office/drawing/2014/main" id="{3EBA4919-3B6F-43E9-B068-895E100ED196}"/>
            </a:ext>
          </a:extLst>
        </xdr:cNvPr>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83" name="フローチャート: 判断 282">
          <a:extLst>
            <a:ext uri="{FF2B5EF4-FFF2-40B4-BE49-F238E27FC236}">
              <a16:creationId xmlns:a16="http://schemas.microsoft.com/office/drawing/2014/main" id="{975854DD-3EA7-4404-9343-3B4854A82E62}"/>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84" name="フローチャート: 判断 283">
          <a:extLst>
            <a:ext uri="{FF2B5EF4-FFF2-40B4-BE49-F238E27FC236}">
              <a16:creationId xmlns:a16="http://schemas.microsoft.com/office/drawing/2014/main" id="{AE10AC77-AF18-422D-A72F-C4BAAE9A6E9A}"/>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60EA6500-68A5-4F4C-968E-9395AC725AF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7D50CA7F-B6F3-485A-87BF-00500767E8D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68B5EBB2-DDCD-4855-888A-C8D0D34E36F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BC428E0D-8242-472A-B2D0-5F94FA5D0AB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F1873AB4-F2DC-4A72-9BBC-F9F14B08157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168275</xdr:rowOff>
    </xdr:from>
    <xdr:to>
      <xdr:col>24</xdr:col>
      <xdr:colOff>114300</xdr:colOff>
      <xdr:row>79</xdr:row>
      <xdr:rowOff>98425</xdr:rowOff>
    </xdr:to>
    <xdr:sp macro="" textlink="">
      <xdr:nvSpPr>
        <xdr:cNvPr id="290" name="楕円 289">
          <a:extLst>
            <a:ext uri="{FF2B5EF4-FFF2-40B4-BE49-F238E27FC236}">
              <a16:creationId xmlns:a16="http://schemas.microsoft.com/office/drawing/2014/main" id="{BA0A0740-5BA1-40D9-80D3-57A187BED1FA}"/>
            </a:ext>
          </a:extLst>
        </xdr:cNvPr>
        <xdr:cNvSpPr/>
      </xdr:nvSpPr>
      <xdr:spPr>
        <a:xfrm>
          <a:off x="4584700" y="13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117492</xdr:rowOff>
    </xdr:from>
    <xdr:ext cx="405111" cy="259045"/>
    <xdr:sp macro="" textlink="">
      <xdr:nvSpPr>
        <xdr:cNvPr id="291" name="【公営住宅】&#10;有形固定資産減価償却率該当値テキスト">
          <a:extLst>
            <a:ext uri="{FF2B5EF4-FFF2-40B4-BE49-F238E27FC236}">
              <a16:creationId xmlns:a16="http://schemas.microsoft.com/office/drawing/2014/main" id="{48032997-190A-40BD-AB7E-4E6E5247B995}"/>
            </a:ext>
          </a:extLst>
        </xdr:cNvPr>
        <xdr:cNvSpPr txBox="1"/>
      </xdr:nvSpPr>
      <xdr:spPr>
        <a:xfrm>
          <a:off x="4673600" y="13490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126364</xdr:rowOff>
    </xdr:from>
    <xdr:to>
      <xdr:col>20</xdr:col>
      <xdr:colOff>38100</xdr:colOff>
      <xdr:row>79</xdr:row>
      <xdr:rowOff>56514</xdr:rowOff>
    </xdr:to>
    <xdr:sp macro="" textlink="">
      <xdr:nvSpPr>
        <xdr:cNvPr id="292" name="楕円 291">
          <a:extLst>
            <a:ext uri="{FF2B5EF4-FFF2-40B4-BE49-F238E27FC236}">
              <a16:creationId xmlns:a16="http://schemas.microsoft.com/office/drawing/2014/main" id="{A226677C-2121-430D-8BCE-988543627425}"/>
            </a:ext>
          </a:extLst>
        </xdr:cNvPr>
        <xdr:cNvSpPr/>
      </xdr:nvSpPr>
      <xdr:spPr>
        <a:xfrm>
          <a:off x="3746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5714</xdr:rowOff>
    </xdr:from>
    <xdr:to>
      <xdr:col>24</xdr:col>
      <xdr:colOff>63500</xdr:colOff>
      <xdr:row>79</xdr:row>
      <xdr:rowOff>47625</xdr:rowOff>
    </xdr:to>
    <xdr:cxnSp macro="">
      <xdr:nvCxnSpPr>
        <xdr:cNvPr id="293" name="直線コネクタ 292">
          <a:extLst>
            <a:ext uri="{FF2B5EF4-FFF2-40B4-BE49-F238E27FC236}">
              <a16:creationId xmlns:a16="http://schemas.microsoft.com/office/drawing/2014/main" id="{B9B28480-F1E1-43EA-B3B1-05BD5859111B}"/>
            </a:ext>
          </a:extLst>
        </xdr:cNvPr>
        <xdr:cNvCxnSpPr/>
      </xdr:nvCxnSpPr>
      <xdr:spPr>
        <a:xfrm>
          <a:off x="3797300" y="135502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82550</xdr:rowOff>
    </xdr:from>
    <xdr:to>
      <xdr:col>15</xdr:col>
      <xdr:colOff>101600</xdr:colOff>
      <xdr:row>79</xdr:row>
      <xdr:rowOff>12700</xdr:rowOff>
    </xdr:to>
    <xdr:sp macro="" textlink="">
      <xdr:nvSpPr>
        <xdr:cNvPr id="294" name="楕円 293">
          <a:extLst>
            <a:ext uri="{FF2B5EF4-FFF2-40B4-BE49-F238E27FC236}">
              <a16:creationId xmlns:a16="http://schemas.microsoft.com/office/drawing/2014/main" id="{65A5E824-CFFE-4016-835A-DB14EAD25462}"/>
            </a:ext>
          </a:extLst>
        </xdr:cNvPr>
        <xdr:cNvSpPr/>
      </xdr:nvSpPr>
      <xdr:spPr>
        <a:xfrm>
          <a:off x="2857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133350</xdr:rowOff>
    </xdr:from>
    <xdr:to>
      <xdr:col>19</xdr:col>
      <xdr:colOff>177800</xdr:colOff>
      <xdr:row>79</xdr:row>
      <xdr:rowOff>5714</xdr:rowOff>
    </xdr:to>
    <xdr:cxnSp macro="">
      <xdr:nvCxnSpPr>
        <xdr:cNvPr id="295" name="直線コネクタ 294">
          <a:extLst>
            <a:ext uri="{FF2B5EF4-FFF2-40B4-BE49-F238E27FC236}">
              <a16:creationId xmlns:a16="http://schemas.microsoft.com/office/drawing/2014/main" id="{C9A04699-969D-4047-89A1-F8C28B8DAF00}"/>
            </a:ext>
          </a:extLst>
        </xdr:cNvPr>
        <xdr:cNvCxnSpPr/>
      </xdr:nvCxnSpPr>
      <xdr:spPr>
        <a:xfrm>
          <a:off x="2908300" y="135064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40639</xdr:rowOff>
    </xdr:from>
    <xdr:to>
      <xdr:col>10</xdr:col>
      <xdr:colOff>165100</xdr:colOff>
      <xdr:row>78</xdr:row>
      <xdr:rowOff>142239</xdr:rowOff>
    </xdr:to>
    <xdr:sp macro="" textlink="">
      <xdr:nvSpPr>
        <xdr:cNvPr id="296" name="楕円 295">
          <a:extLst>
            <a:ext uri="{FF2B5EF4-FFF2-40B4-BE49-F238E27FC236}">
              <a16:creationId xmlns:a16="http://schemas.microsoft.com/office/drawing/2014/main" id="{8D15C237-3081-4FC0-9D93-ED5249202F51}"/>
            </a:ext>
          </a:extLst>
        </xdr:cNvPr>
        <xdr:cNvSpPr/>
      </xdr:nvSpPr>
      <xdr:spPr>
        <a:xfrm>
          <a:off x="1968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91439</xdr:rowOff>
    </xdr:from>
    <xdr:to>
      <xdr:col>15</xdr:col>
      <xdr:colOff>50800</xdr:colOff>
      <xdr:row>78</xdr:row>
      <xdr:rowOff>133350</xdr:rowOff>
    </xdr:to>
    <xdr:cxnSp macro="">
      <xdr:nvCxnSpPr>
        <xdr:cNvPr id="297" name="直線コネクタ 296">
          <a:extLst>
            <a:ext uri="{FF2B5EF4-FFF2-40B4-BE49-F238E27FC236}">
              <a16:creationId xmlns:a16="http://schemas.microsoft.com/office/drawing/2014/main" id="{E744F709-03C4-4FF5-A02A-ED32F4DCE207}"/>
            </a:ext>
          </a:extLst>
        </xdr:cNvPr>
        <xdr:cNvCxnSpPr/>
      </xdr:nvCxnSpPr>
      <xdr:spPr>
        <a:xfrm>
          <a:off x="2019300" y="134645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38116</xdr:rowOff>
    </xdr:from>
    <xdr:ext cx="405111" cy="259045"/>
    <xdr:sp macro="" textlink="">
      <xdr:nvSpPr>
        <xdr:cNvPr id="298" name="n_1aveValue【公営住宅】&#10;有形固定資産減価償却率">
          <a:extLst>
            <a:ext uri="{FF2B5EF4-FFF2-40B4-BE49-F238E27FC236}">
              <a16:creationId xmlns:a16="http://schemas.microsoft.com/office/drawing/2014/main" id="{14B6B409-E985-4922-84AD-3F44F768685F}"/>
            </a:ext>
          </a:extLst>
        </xdr:cNvPr>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299" name="n_2aveValue【公営住宅】&#10;有形固定資産減価償却率">
          <a:extLst>
            <a:ext uri="{FF2B5EF4-FFF2-40B4-BE49-F238E27FC236}">
              <a16:creationId xmlns:a16="http://schemas.microsoft.com/office/drawing/2014/main" id="{28212817-51F6-40D5-8C63-B2760594F778}"/>
            </a:ext>
          </a:extLst>
        </xdr:cNvPr>
        <xdr:cNvSpPr txBox="1"/>
      </xdr:nvSpPr>
      <xdr:spPr>
        <a:xfrm>
          <a:off x="2705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00" name="n_3aveValue【公営住宅】&#10;有形固定資産減価償却率">
          <a:extLst>
            <a:ext uri="{FF2B5EF4-FFF2-40B4-BE49-F238E27FC236}">
              <a16:creationId xmlns:a16="http://schemas.microsoft.com/office/drawing/2014/main" id="{692E966B-E9F6-4E3F-BD16-381678620383}"/>
            </a:ext>
          </a:extLst>
        </xdr:cNvPr>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01" name="n_4aveValue【公営住宅】&#10;有形固定資産減価償却率">
          <a:extLst>
            <a:ext uri="{FF2B5EF4-FFF2-40B4-BE49-F238E27FC236}">
              <a16:creationId xmlns:a16="http://schemas.microsoft.com/office/drawing/2014/main" id="{C4BBABE4-E25F-4624-8A55-A0B666F88093}"/>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73041</xdr:rowOff>
    </xdr:from>
    <xdr:ext cx="405111" cy="259045"/>
    <xdr:sp macro="" textlink="">
      <xdr:nvSpPr>
        <xdr:cNvPr id="302" name="n_1mainValue【公営住宅】&#10;有形固定資産減価償却率">
          <a:extLst>
            <a:ext uri="{FF2B5EF4-FFF2-40B4-BE49-F238E27FC236}">
              <a16:creationId xmlns:a16="http://schemas.microsoft.com/office/drawing/2014/main" id="{B7A975A3-86B5-43E2-9356-0FC578BCE60D}"/>
            </a:ext>
          </a:extLst>
        </xdr:cNvPr>
        <xdr:cNvSpPr txBox="1"/>
      </xdr:nvSpPr>
      <xdr:spPr>
        <a:xfrm>
          <a:off x="3582044"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29227</xdr:rowOff>
    </xdr:from>
    <xdr:ext cx="405111" cy="259045"/>
    <xdr:sp macro="" textlink="">
      <xdr:nvSpPr>
        <xdr:cNvPr id="303" name="n_2mainValue【公営住宅】&#10;有形固定資産減価償却率">
          <a:extLst>
            <a:ext uri="{FF2B5EF4-FFF2-40B4-BE49-F238E27FC236}">
              <a16:creationId xmlns:a16="http://schemas.microsoft.com/office/drawing/2014/main" id="{2860FE00-3D27-47BC-BE6D-8C900E3490C3}"/>
            </a:ext>
          </a:extLst>
        </xdr:cNvPr>
        <xdr:cNvSpPr txBox="1"/>
      </xdr:nvSpPr>
      <xdr:spPr>
        <a:xfrm>
          <a:off x="2705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158766</xdr:rowOff>
    </xdr:from>
    <xdr:ext cx="405111" cy="259045"/>
    <xdr:sp macro="" textlink="">
      <xdr:nvSpPr>
        <xdr:cNvPr id="304" name="n_3mainValue【公営住宅】&#10;有形固定資産減価償却率">
          <a:extLst>
            <a:ext uri="{FF2B5EF4-FFF2-40B4-BE49-F238E27FC236}">
              <a16:creationId xmlns:a16="http://schemas.microsoft.com/office/drawing/2014/main" id="{12FD29D0-B59F-423B-BCBD-B3DD20C0D5CA}"/>
            </a:ext>
          </a:extLst>
        </xdr:cNvPr>
        <xdr:cNvSpPr txBox="1"/>
      </xdr:nvSpPr>
      <xdr:spPr>
        <a:xfrm>
          <a:off x="18167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3CC28D3E-1815-433E-8BC6-2B00D09A314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5753F13E-9857-4451-A51F-92650A15F62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F5EF7B7C-AA6B-4E95-AB4E-031546882AC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7EF9AE83-2923-4A29-BF86-83206DF7E45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5FF69EE4-46C0-43E5-B77D-6F5EC0B6ABB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F0FBA369-CEF7-4BF3-87C8-387390AB50B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6029EC5D-0D38-47AC-B682-3159C3D0941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5D27BEF1-EEA8-475D-8908-4C176B005E9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8DA4798C-6CBF-4EAF-ACB5-94B9106804C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F9C2CE2B-DA07-441F-AACF-FCEA91E9C6B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id="{A1E5AC07-8E21-4201-A854-786A8882C4F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id="{742DE0CC-C3E6-4A97-A3AF-B53C9838669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id="{35D2282C-464D-4E35-BF0B-AD4EFFCDC83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id="{2E809DC2-62A7-4C99-87F1-367E96FCCD9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EB52A3C1-2744-4941-A41B-E40DE96D7E9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F471E48F-3109-4BB0-A5B5-0CB42E4359A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id="{DE7A4143-9423-4205-89E2-365F0B9E329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id="{4833CCE7-4EA0-4FDE-9DAE-2940292BF7A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id="{6576529E-6A91-4A81-B3F9-27845BC8557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id="{410D2C9A-4CDF-4C6E-B10B-FD3FC5F82BC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29402151-A673-461A-ACFD-971B09D7B92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9BD01626-82B3-45AC-8809-84D7DAA062A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a:extLst>
            <a:ext uri="{FF2B5EF4-FFF2-40B4-BE49-F238E27FC236}">
              <a16:creationId xmlns:a16="http://schemas.microsoft.com/office/drawing/2014/main" id="{176D11ED-1405-4394-A4D6-A3339D38718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28" name="直線コネクタ 327">
          <a:extLst>
            <a:ext uri="{FF2B5EF4-FFF2-40B4-BE49-F238E27FC236}">
              <a16:creationId xmlns:a16="http://schemas.microsoft.com/office/drawing/2014/main" id="{32CA0CF5-52C1-422A-8814-1FC575F1493E}"/>
            </a:ext>
          </a:extLst>
        </xdr:cNvPr>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9" name="【公営住宅】&#10;一人当たり面積最小値テキスト">
          <a:extLst>
            <a:ext uri="{FF2B5EF4-FFF2-40B4-BE49-F238E27FC236}">
              <a16:creationId xmlns:a16="http://schemas.microsoft.com/office/drawing/2014/main" id="{E71A6822-96F5-411E-AFBE-70658D6644EE}"/>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30" name="直線コネクタ 329">
          <a:extLst>
            <a:ext uri="{FF2B5EF4-FFF2-40B4-BE49-F238E27FC236}">
              <a16:creationId xmlns:a16="http://schemas.microsoft.com/office/drawing/2014/main" id="{A9B75FE9-ABCB-419B-B0AC-F4A910C9ED03}"/>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31" name="【公営住宅】&#10;一人当たり面積最大値テキスト">
          <a:extLst>
            <a:ext uri="{FF2B5EF4-FFF2-40B4-BE49-F238E27FC236}">
              <a16:creationId xmlns:a16="http://schemas.microsoft.com/office/drawing/2014/main" id="{1FF6B58C-9C66-4997-937D-63346F9A3ADB}"/>
            </a:ext>
          </a:extLst>
        </xdr:cNvPr>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32" name="直線コネクタ 331">
          <a:extLst>
            <a:ext uri="{FF2B5EF4-FFF2-40B4-BE49-F238E27FC236}">
              <a16:creationId xmlns:a16="http://schemas.microsoft.com/office/drawing/2014/main" id="{F10E242B-0EF3-4DCF-879D-07E5900C60C0}"/>
            </a:ext>
          </a:extLst>
        </xdr:cNvPr>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33" name="【公営住宅】&#10;一人当たり面積平均値テキスト">
          <a:extLst>
            <a:ext uri="{FF2B5EF4-FFF2-40B4-BE49-F238E27FC236}">
              <a16:creationId xmlns:a16="http://schemas.microsoft.com/office/drawing/2014/main" id="{AA262118-7054-44B6-9A84-505BF44C2A9F}"/>
            </a:ext>
          </a:extLst>
        </xdr:cNvPr>
        <xdr:cNvSpPr txBox="1"/>
      </xdr:nvSpPr>
      <xdr:spPr>
        <a:xfrm>
          <a:off x="10515600" y="1430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34" name="フローチャート: 判断 333">
          <a:extLst>
            <a:ext uri="{FF2B5EF4-FFF2-40B4-BE49-F238E27FC236}">
              <a16:creationId xmlns:a16="http://schemas.microsoft.com/office/drawing/2014/main" id="{F5D63C99-6C14-4EB5-B62E-F7D98A8B9BFE}"/>
            </a:ext>
          </a:extLst>
        </xdr:cNvPr>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35" name="フローチャート: 判断 334">
          <a:extLst>
            <a:ext uri="{FF2B5EF4-FFF2-40B4-BE49-F238E27FC236}">
              <a16:creationId xmlns:a16="http://schemas.microsoft.com/office/drawing/2014/main" id="{61C9827A-0816-404A-8B2C-624416EA99AC}"/>
            </a:ext>
          </a:extLst>
        </xdr:cNvPr>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36" name="フローチャート: 判断 335">
          <a:extLst>
            <a:ext uri="{FF2B5EF4-FFF2-40B4-BE49-F238E27FC236}">
              <a16:creationId xmlns:a16="http://schemas.microsoft.com/office/drawing/2014/main" id="{BBE93F90-0EE2-4553-95C9-0F4BB566A420}"/>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37" name="フローチャート: 判断 336">
          <a:extLst>
            <a:ext uri="{FF2B5EF4-FFF2-40B4-BE49-F238E27FC236}">
              <a16:creationId xmlns:a16="http://schemas.microsoft.com/office/drawing/2014/main" id="{1B5774F8-D5BE-4C8A-9E48-A29282ED89F1}"/>
            </a:ext>
          </a:extLst>
        </xdr:cNvPr>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38" name="フローチャート: 判断 337">
          <a:extLst>
            <a:ext uri="{FF2B5EF4-FFF2-40B4-BE49-F238E27FC236}">
              <a16:creationId xmlns:a16="http://schemas.microsoft.com/office/drawing/2014/main" id="{57FE0EDA-1B0F-49F8-AF2F-5EB09E3CABE6}"/>
            </a:ext>
          </a:extLst>
        </xdr:cNvPr>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225673C2-2ED8-4175-BE33-117B37C10FE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56CBA7A9-07E7-40DA-91CD-7AD70476F82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A11382E5-3B1A-4AE9-B0BE-8F957126AF0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9CF66AEA-5150-4AD0-BDAE-CC19096C87D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97D56C9C-A817-4AC1-887A-3DF56E7C567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102363</xdr:rowOff>
    </xdr:from>
    <xdr:to>
      <xdr:col>55</xdr:col>
      <xdr:colOff>50800</xdr:colOff>
      <xdr:row>86</xdr:row>
      <xdr:rowOff>32513</xdr:rowOff>
    </xdr:to>
    <xdr:sp macro="" textlink="">
      <xdr:nvSpPr>
        <xdr:cNvPr id="344" name="楕円 343">
          <a:extLst>
            <a:ext uri="{FF2B5EF4-FFF2-40B4-BE49-F238E27FC236}">
              <a16:creationId xmlns:a16="http://schemas.microsoft.com/office/drawing/2014/main" id="{926600EB-C990-4C61-A0EC-EE5A359E21DD}"/>
            </a:ext>
          </a:extLst>
        </xdr:cNvPr>
        <xdr:cNvSpPr/>
      </xdr:nvSpPr>
      <xdr:spPr>
        <a:xfrm>
          <a:off x="10426700" y="146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17290</xdr:rowOff>
    </xdr:from>
    <xdr:ext cx="469744" cy="259045"/>
    <xdr:sp macro="" textlink="">
      <xdr:nvSpPr>
        <xdr:cNvPr id="345" name="【公営住宅】&#10;一人当たり面積該当値テキスト">
          <a:extLst>
            <a:ext uri="{FF2B5EF4-FFF2-40B4-BE49-F238E27FC236}">
              <a16:creationId xmlns:a16="http://schemas.microsoft.com/office/drawing/2014/main" id="{5A0B06F0-CE1C-4803-BE27-FC76A699395A}"/>
            </a:ext>
          </a:extLst>
        </xdr:cNvPr>
        <xdr:cNvSpPr txBox="1"/>
      </xdr:nvSpPr>
      <xdr:spPr>
        <a:xfrm>
          <a:off x="10515600" y="1459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346" name="楕円 345">
          <a:extLst>
            <a:ext uri="{FF2B5EF4-FFF2-40B4-BE49-F238E27FC236}">
              <a16:creationId xmlns:a16="http://schemas.microsoft.com/office/drawing/2014/main" id="{1F20AD5B-436F-48DC-A52A-A072C5E5FF39}"/>
            </a:ext>
          </a:extLst>
        </xdr:cNvPr>
        <xdr:cNvSpPr/>
      </xdr:nvSpPr>
      <xdr:spPr>
        <a:xfrm>
          <a:off x="958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152400</xdr:rowOff>
    </xdr:from>
    <xdr:to>
      <xdr:col>55</xdr:col>
      <xdr:colOff>0</xdr:colOff>
      <xdr:row>85</xdr:row>
      <xdr:rowOff>153163</xdr:rowOff>
    </xdr:to>
    <xdr:cxnSp macro="">
      <xdr:nvCxnSpPr>
        <xdr:cNvPr id="347" name="直線コネクタ 346">
          <a:extLst>
            <a:ext uri="{FF2B5EF4-FFF2-40B4-BE49-F238E27FC236}">
              <a16:creationId xmlns:a16="http://schemas.microsoft.com/office/drawing/2014/main" id="{9451EED6-F7F6-4FC5-8234-3084F76D43AF}"/>
            </a:ext>
          </a:extLst>
        </xdr:cNvPr>
        <xdr:cNvCxnSpPr/>
      </xdr:nvCxnSpPr>
      <xdr:spPr>
        <a:xfrm>
          <a:off x="9639300" y="14725650"/>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102363</xdr:rowOff>
    </xdr:from>
    <xdr:to>
      <xdr:col>46</xdr:col>
      <xdr:colOff>38100</xdr:colOff>
      <xdr:row>86</xdr:row>
      <xdr:rowOff>32513</xdr:rowOff>
    </xdr:to>
    <xdr:sp macro="" textlink="">
      <xdr:nvSpPr>
        <xdr:cNvPr id="348" name="楕円 347">
          <a:extLst>
            <a:ext uri="{FF2B5EF4-FFF2-40B4-BE49-F238E27FC236}">
              <a16:creationId xmlns:a16="http://schemas.microsoft.com/office/drawing/2014/main" id="{63B986E2-B3F5-403B-AD98-A29AFAA16FC0}"/>
            </a:ext>
          </a:extLst>
        </xdr:cNvPr>
        <xdr:cNvSpPr/>
      </xdr:nvSpPr>
      <xdr:spPr>
        <a:xfrm>
          <a:off x="8699500" y="146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85</xdr:row>
      <xdr:rowOff>153163</xdr:rowOff>
    </xdr:to>
    <xdr:cxnSp macro="">
      <xdr:nvCxnSpPr>
        <xdr:cNvPr id="349" name="直線コネクタ 348">
          <a:extLst>
            <a:ext uri="{FF2B5EF4-FFF2-40B4-BE49-F238E27FC236}">
              <a16:creationId xmlns:a16="http://schemas.microsoft.com/office/drawing/2014/main" id="{FBFFA2D9-B50E-4CCC-97AA-FF900034FCA8}"/>
            </a:ext>
          </a:extLst>
        </xdr:cNvPr>
        <xdr:cNvCxnSpPr/>
      </xdr:nvCxnSpPr>
      <xdr:spPr>
        <a:xfrm flipV="1">
          <a:off x="8750300" y="1472565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102363</xdr:rowOff>
    </xdr:from>
    <xdr:to>
      <xdr:col>41</xdr:col>
      <xdr:colOff>101600</xdr:colOff>
      <xdr:row>86</xdr:row>
      <xdr:rowOff>32513</xdr:rowOff>
    </xdr:to>
    <xdr:sp macro="" textlink="">
      <xdr:nvSpPr>
        <xdr:cNvPr id="350" name="楕円 349">
          <a:extLst>
            <a:ext uri="{FF2B5EF4-FFF2-40B4-BE49-F238E27FC236}">
              <a16:creationId xmlns:a16="http://schemas.microsoft.com/office/drawing/2014/main" id="{7881C52D-BB74-46DC-9D42-FFD7DBE2D9B2}"/>
            </a:ext>
          </a:extLst>
        </xdr:cNvPr>
        <xdr:cNvSpPr/>
      </xdr:nvSpPr>
      <xdr:spPr>
        <a:xfrm>
          <a:off x="7810500" y="146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153163</xdr:rowOff>
    </xdr:from>
    <xdr:to>
      <xdr:col>45</xdr:col>
      <xdr:colOff>177800</xdr:colOff>
      <xdr:row>85</xdr:row>
      <xdr:rowOff>153163</xdr:rowOff>
    </xdr:to>
    <xdr:cxnSp macro="">
      <xdr:nvCxnSpPr>
        <xdr:cNvPr id="351" name="直線コネクタ 350">
          <a:extLst>
            <a:ext uri="{FF2B5EF4-FFF2-40B4-BE49-F238E27FC236}">
              <a16:creationId xmlns:a16="http://schemas.microsoft.com/office/drawing/2014/main" id="{83F37AA5-07BE-4819-9712-988B8078D187}"/>
            </a:ext>
          </a:extLst>
        </xdr:cNvPr>
        <xdr:cNvCxnSpPr/>
      </xdr:nvCxnSpPr>
      <xdr:spPr>
        <a:xfrm>
          <a:off x="7861300" y="14726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52" name="n_1aveValue【公営住宅】&#10;一人当たり面積">
          <a:extLst>
            <a:ext uri="{FF2B5EF4-FFF2-40B4-BE49-F238E27FC236}">
              <a16:creationId xmlns:a16="http://schemas.microsoft.com/office/drawing/2014/main" id="{54A179EB-5068-40B9-8040-A2261FEC3268}"/>
            </a:ext>
          </a:extLst>
        </xdr:cNvPr>
        <xdr:cNvSpPr txBox="1"/>
      </xdr:nvSpPr>
      <xdr:spPr>
        <a:xfrm>
          <a:off x="93917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53" name="n_2aveValue【公営住宅】&#10;一人当たり面積">
          <a:extLst>
            <a:ext uri="{FF2B5EF4-FFF2-40B4-BE49-F238E27FC236}">
              <a16:creationId xmlns:a16="http://schemas.microsoft.com/office/drawing/2014/main" id="{0E39125A-A900-4AB0-AF18-7C6CE0FD677C}"/>
            </a:ext>
          </a:extLst>
        </xdr:cNvPr>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54" name="n_3aveValue【公営住宅】&#10;一人当たり面積">
          <a:extLst>
            <a:ext uri="{FF2B5EF4-FFF2-40B4-BE49-F238E27FC236}">
              <a16:creationId xmlns:a16="http://schemas.microsoft.com/office/drawing/2014/main" id="{34176313-A940-464E-B202-28B1CB10DF39}"/>
            </a:ext>
          </a:extLst>
        </xdr:cNvPr>
        <xdr:cNvSpPr txBox="1"/>
      </xdr:nvSpPr>
      <xdr:spPr>
        <a:xfrm>
          <a:off x="7626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55" name="n_4aveValue【公営住宅】&#10;一人当たり面積">
          <a:extLst>
            <a:ext uri="{FF2B5EF4-FFF2-40B4-BE49-F238E27FC236}">
              <a16:creationId xmlns:a16="http://schemas.microsoft.com/office/drawing/2014/main" id="{578DCE98-92CD-417C-A247-58D951E62D0D}"/>
            </a:ext>
          </a:extLst>
        </xdr:cNvPr>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22877</xdr:rowOff>
    </xdr:from>
    <xdr:ext cx="469744" cy="259045"/>
    <xdr:sp macro="" textlink="">
      <xdr:nvSpPr>
        <xdr:cNvPr id="356" name="n_1mainValue【公営住宅】&#10;一人当たり面積">
          <a:extLst>
            <a:ext uri="{FF2B5EF4-FFF2-40B4-BE49-F238E27FC236}">
              <a16:creationId xmlns:a16="http://schemas.microsoft.com/office/drawing/2014/main" id="{0586DE84-36BC-4C3A-8CA6-0E4339B4F405}"/>
            </a:ext>
          </a:extLst>
        </xdr:cNvPr>
        <xdr:cNvSpPr txBox="1"/>
      </xdr:nvSpPr>
      <xdr:spPr>
        <a:xfrm>
          <a:off x="9391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23640</xdr:rowOff>
    </xdr:from>
    <xdr:ext cx="469744" cy="259045"/>
    <xdr:sp macro="" textlink="">
      <xdr:nvSpPr>
        <xdr:cNvPr id="357" name="n_2mainValue【公営住宅】&#10;一人当たり面積">
          <a:extLst>
            <a:ext uri="{FF2B5EF4-FFF2-40B4-BE49-F238E27FC236}">
              <a16:creationId xmlns:a16="http://schemas.microsoft.com/office/drawing/2014/main" id="{50A2BF27-1558-4909-B192-8694A7C34A92}"/>
            </a:ext>
          </a:extLst>
        </xdr:cNvPr>
        <xdr:cNvSpPr txBox="1"/>
      </xdr:nvSpPr>
      <xdr:spPr>
        <a:xfrm>
          <a:off x="8515427"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23640</xdr:rowOff>
    </xdr:from>
    <xdr:ext cx="469744" cy="259045"/>
    <xdr:sp macro="" textlink="">
      <xdr:nvSpPr>
        <xdr:cNvPr id="358" name="n_3mainValue【公営住宅】&#10;一人当たり面積">
          <a:extLst>
            <a:ext uri="{FF2B5EF4-FFF2-40B4-BE49-F238E27FC236}">
              <a16:creationId xmlns:a16="http://schemas.microsoft.com/office/drawing/2014/main" id="{1B58A6D3-0E71-494E-A6C6-410031AC8A31}"/>
            </a:ext>
          </a:extLst>
        </xdr:cNvPr>
        <xdr:cNvSpPr txBox="1"/>
      </xdr:nvSpPr>
      <xdr:spPr>
        <a:xfrm>
          <a:off x="7626427"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975EA336-105C-4FE9-95A9-2F2D585619D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C23EAC4B-84FC-4C70-ABF3-D60B39611C6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DC8C204A-1AB4-4CB6-AE8D-F573339D6F3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888D8F54-B1AD-4419-AF57-2476A2BE418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7F100309-9E55-4F85-B865-B7C379C20FB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056D3169-1F4C-4782-8DEA-B59EFA8EC82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D26801BC-E0E0-45D1-BC9A-846D9F2CC19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4FCB7D3B-098C-4C8B-957D-430AECD8915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a:extLst>
            <a:ext uri="{FF2B5EF4-FFF2-40B4-BE49-F238E27FC236}">
              <a16:creationId xmlns:a16="http://schemas.microsoft.com/office/drawing/2014/main" id="{235E6772-0C12-477A-94F5-BE038129199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a:extLst>
            <a:ext uri="{FF2B5EF4-FFF2-40B4-BE49-F238E27FC236}">
              <a16:creationId xmlns:a16="http://schemas.microsoft.com/office/drawing/2014/main" id="{BC626CED-91D3-4C59-8B83-B8AFD24471B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a:extLst>
            <a:ext uri="{FF2B5EF4-FFF2-40B4-BE49-F238E27FC236}">
              <a16:creationId xmlns:a16="http://schemas.microsoft.com/office/drawing/2014/main" id="{C1D7486A-C644-4C07-AEAA-5F9CD86FD46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a:extLst>
            <a:ext uri="{FF2B5EF4-FFF2-40B4-BE49-F238E27FC236}">
              <a16:creationId xmlns:a16="http://schemas.microsoft.com/office/drawing/2014/main" id="{E1967645-FF7A-4229-AFF2-E8FE1707C4B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a:extLst>
            <a:ext uri="{FF2B5EF4-FFF2-40B4-BE49-F238E27FC236}">
              <a16:creationId xmlns:a16="http://schemas.microsoft.com/office/drawing/2014/main" id="{B1F1673E-A613-4D5E-8A58-086E0360D5A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a:extLst>
            <a:ext uri="{FF2B5EF4-FFF2-40B4-BE49-F238E27FC236}">
              <a16:creationId xmlns:a16="http://schemas.microsoft.com/office/drawing/2014/main" id="{3D0F9B7C-C70F-447E-A90C-B1AF3B55AFF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a:extLst>
            <a:ext uri="{FF2B5EF4-FFF2-40B4-BE49-F238E27FC236}">
              <a16:creationId xmlns:a16="http://schemas.microsoft.com/office/drawing/2014/main" id="{67D9C04A-9D91-4FD4-95AB-8E083108AB9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a:extLst>
            <a:ext uri="{FF2B5EF4-FFF2-40B4-BE49-F238E27FC236}">
              <a16:creationId xmlns:a16="http://schemas.microsoft.com/office/drawing/2014/main" id="{90DEC59E-C034-4B42-A4F5-B231B93A0BB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a:extLst>
            <a:ext uri="{FF2B5EF4-FFF2-40B4-BE49-F238E27FC236}">
              <a16:creationId xmlns:a16="http://schemas.microsoft.com/office/drawing/2014/main" id="{AC47477D-04E7-4574-BC7D-0D2A24919AA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a:extLst>
            <a:ext uri="{FF2B5EF4-FFF2-40B4-BE49-F238E27FC236}">
              <a16:creationId xmlns:a16="http://schemas.microsoft.com/office/drawing/2014/main" id="{0B623CE0-3FE4-44C4-90C7-2187618A9BE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a:extLst>
            <a:ext uri="{FF2B5EF4-FFF2-40B4-BE49-F238E27FC236}">
              <a16:creationId xmlns:a16="http://schemas.microsoft.com/office/drawing/2014/main" id="{CC4564FB-1347-47A3-9799-0F9248A830E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a:extLst>
            <a:ext uri="{FF2B5EF4-FFF2-40B4-BE49-F238E27FC236}">
              <a16:creationId xmlns:a16="http://schemas.microsoft.com/office/drawing/2014/main" id="{67B6291F-BAF3-4C8D-A61D-04666E7FF50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a:extLst>
            <a:ext uri="{FF2B5EF4-FFF2-40B4-BE49-F238E27FC236}">
              <a16:creationId xmlns:a16="http://schemas.microsoft.com/office/drawing/2014/main" id="{0441FA85-5A92-4F51-B4C6-F277C6B5AE9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a:extLst>
            <a:ext uri="{FF2B5EF4-FFF2-40B4-BE49-F238E27FC236}">
              <a16:creationId xmlns:a16="http://schemas.microsoft.com/office/drawing/2014/main" id="{A9CFD541-EEC5-471B-9093-FDBA4067598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a:extLst>
            <a:ext uri="{FF2B5EF4-FFF2-40B4-BE49-F238E27FC236}">
              <a16:creationId xmlns:a16="http://schemas.microsoft.com/office/drawing/2014/main" id="{46E55471-60A8-4136-B30E-F52D51D80BE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a:extLst>
            <a:ext uri="{FF2B5EF4-FFF2-40B4-BE49-F238E27FC236}">
              <a16:creationId xmlns:a16="http://schemas.microsoft.com/office/drawing/2014/main" id="{9CE8BC31-39AD-4972-BB14-5CA4436E845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a:extLst>
            <a:ext uri="{FF2B5EF4-FFF2-40B4-BE49-F238E27FC236}">
              <a16:creationId xmlns:a16="http://schemas.microsoft.com/office/drawing/2014/main" id="{F202FE28-F2FA-4F47-AD37-7956CA8A42D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a:extLst>
            <a:ext uri="{FF2B5EF4-FFF2-40B4-BE49-F238E27FC236}">
              <a16:creationId xmlns:a16="http://schemas.microsoft.com/office/drawing/2014/main" id="{4885D61A-0981-48F2-9F32-1E5FA5D6ABA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a:extLst>
            <a:ext uri="{FF2B5EF4-FFF2-40B4-BE49-F238E27FC236}">
              <a16:creationId xmlns:a16="http://schemas.microsoft.com/office/drawing/2014/main" id="{991E539A-BBAD-456A-B031-C73A7120942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a:extLst>
            <a:ext uri="{FF2B5EF4-FFF2-40B4-BE49-F238E27FC236}">
              <a16:creationId xmlns:a16="http://schemas.microsoft.com/office/drawing/2014/main" id="{AC23B636-0CF0-4931-958D-506CC5E5D6E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a:extLst>
            <a:ext uri="{FF2B5EF4-FFF2-40B4-BE49-F238E27FC236}">
              <a16:creationId xmlns:a16="http://schemas.microsoft.com/office/drawing/2014/main" id="{BCC0C1CD-5933-4D23-B32B-3B3D83E14FA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a:extLst>
            <a:ext uri="{FF2B5EF4-FFF2-40B4-BE49-F238E27FC236}">
              <a16:creationId xmlns:a16="http://schemas.microsoft.com/office/drawing/2014/main" id="{3BD50089-B158-4059-A7A2-0D34881A8A7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a:extLst>
            <a:ext uri="{FF2B5EF4-FFF2-40B4-BE49-F238E27FC236}">
              <a16:creationId xmlns:a16="http://schemas.microsoft.com/office/drawing/2014/main" id="{ECEF1809-10D4-48A3-88C9-EC8F9482A9A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a:extLst>
            <a:ext uri="{FF2B5EF4-FFF2-40B4-BE49-F238E27FC236}">
              <a16:creationId xmlns:a16="http://schemas.microsoft.com/office/drawing/2014/main" id="{C2ACB947-1D96-4863-8AC3-B63AAD7C8EC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a:extLst>
            <a:ext uri="{FF2B5EF4-FFF2-40B4-BE49-F238E27FC236}">
              <a16:creationId xmlns:a16="http://schemas.microsoft.com/office/drawing/2014/main" id="{84638A80-34BB-4264-83CC-9CAAB8CD7D8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a:extLst>
            <a:ext uri="{FF2B5EF4-FFF2-40B4-BE49-F238E27FC236}">
              <a16:creationId xmlns:a16="http://schemas.microsoft.com/office/drawing/2014/main" id="{D59F89DF-E3BD-4712-8AB2-32B776BCEFA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a:extLst>
            <a:ext uri="{FF2B5EF4-FFF2-40B4-BE49-F238E27FC236}">
              <a16:creationId xmlns:a16="http://schemas.microsoft.com/office/drawing/2014/main" id="{903E781E-9694-4F3F-B935-99F84498137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a:extLst>
            <a:ext uri="{FF2B5EF4-FFF2-40B4-BE49-F238E27FC236}">
              <a16:creationId xmlns:a16="http://schemas.microsoft.com/office/drawing/2014/main" id="{CD2BF041-5B2F-48DD-82C4-A77D8D30749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a:extLst>
            <a:ext uri="{FF2B5EF4-FFF2-40B4-BE49-F238E27FC236}">
              <a16:creationId xmlns:a16="http://schemas.microsoft.com/office/drawing/2014/main" id="{3FD2F084-D67E-42AA-9461-84CF4D5F5BB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a:extLst>
            <a:ext uri="{FF2B5EF4-FFF2-40B4-BE49-F238E27FC236}">
              <a16:creationId xmlns:a16="http://schemas.microsoft.com/office/drawing/2014/main" id="{D7543C9F-0BE6-4BBA-93FB-18498B122D4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a:extLst>
            <a:ext uri="{FF2B5EF4-FFF2-40B4-BE49-F238E27FC236}">
              <a16:creationId xmlns:a16="http://schemas.microsoft.com/office/drawing/2014/main" id="{1C3EC616-464A-4415-A089-A2543ECCE47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a:extLst>
            <a:ext uri="{FF2B5EF4-FFF2-40B4-BE49-F238E27FC236}">
              <a16:creationId xmlns:a16="http://schemas.microsoft.com/office/drawing/2014/main" id="{9373D2CC-EA6D-4FA4-A592-AB8ACE1A710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399" name="直線コネクタ 398">
          <a:extLst>
            <a:ext uri="{FF2B5EF4-FFF2-40B4-BE49-F238E27FC236}">
              <a16:creationId xmlns:a16="http://schemas.microsoft.com/office/drawing/2014/main" id="{56FD63D2-9340-43C4-ACCD-E4C2800983B4}"/>
            </a:ext>
          </a:extLst>
        </xdr:cNvPr>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00" name="【認定こども園・幼稚園・保育所】&#10;有形固定資産減価償却率最小値テキスト">
          <a:extLst>
            <a:ext uri="{FF2B5EF4-FFF2-40B4-BE49-F238E27FC236}">
              <a16:creationId xmlns:a16="http://schemas.microsoft.com/office/drawing/2014/main" id="{23B413F5-6324-46E0-BB20-CC857AAB0B1A}"/>
            </a:ext>
          </a:extLst>
        </xdr:cNvPr>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01" name="直線コネクタ 400">
          <a:extLst>
            <a:ext uri="{FF2B5EF4-FFF2-40B4-BE49-F238E27FC236}">
              <a16:creationId xmlns:a16="http://schemas.microsoft.com/office/drawing/2014/main" id="{D04BB37D-7B90-4383-8EDE-EDD9C2FF91E0}"/>
            </a:ext>
          </a:extLst>
        </xdr:cNvPr>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02" name="【認定こども園・幼稚園・保育所】&#10;有形固定資産減価償却率最大値テキスト">
          <a:extLst>
            <a:ext uri="{FF2B5EF4-FFF2-40B4-BE49-F238E27FC236}">
              <a16:creationId xmlns:a16="http://schemas.microsoft.com/office/drawing/2014/main" id="{569122D5-D1B2-4142-B268-DB288013152E}"/>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03" name="直線コネクタ 402">
          <a:extLst>
            <a:ext uri="{FF2B5EF4-FFF2-40B4-BE49-F238E27FC236}">
              <a16:creationId xmlns:a16="http://schemas.microsoft.com/office/drawing/2014/main" id="{A10F3665-C488-49E4-B6F5-70F4964F0E7A}"/>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33037</xdr:rowOff>
    </xdr:from>
    <xdr:ext cx="405111" cy="259045"/>
    <xdr:sp macro="" textlink="">
      <xdr:nvSpPr>
        <xdr:cNvPr id="404" name="【認定こども園・幼稚園・保育所】&#10;有形固定資産減価償却率平均値テキスト">
          <a:extLst>
            <a:ext uri="{FF2B5EF4-FFF2-40B4-BE49-F238E27FC236}">
              <a16:creationId xmlns:a16="http://schemas.microsoft.com/office/drawing/2014/main" id="{B93EAB04-5454-45F0-A26C-ABBC8F431345}"/>
            </a:ext>
          </a:extLst>
        </xdr:cNvPr>
        <xdr:cNvSpPr txBox="1"/>
      </xdr:nvSpPr>
      <xdr:spPr>
        <a:xfrm>
          <a:off x="163576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05" name="フローチャート: 判断 404">
          <a:extLst>
            <a:ext uri="{FF2B5EF4-FFF2-40B4-BE49-F238E27FC236}">
              <a16:creationId xmlns:a16="http://schemas.microsoft.com/office/drawing/2014/main" id="{A31C8B7A-D923-4AAE-A837-EF197890C564}"/>
            </a:ext>
          </a:extLst>
        </xdr:cNvPr>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06" name="フローチャート: 判断 405">
          <a:extLst>
            <a:ext uri="{FF2B5EF4-FFF2-40B4-BE49-F238E27FC236}">
              <a16:creationId xmlns:a16="http://schemas.microsoft.com/office/drawing/2014/main" id="{F78F506C-7891-443A-8B84-2D6C52A0B30E}"/>
            </a:ext>
          </a:extLst>
        </xdr:cNvPr>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07" name="フローチャート: 判断 406">
          <a:extLst>
            <a:ext uri="{FF2B5EF4-FFF2-40B4-BE49-F238E27FC236}">
              <a16:creationId xmlns:a16="http://schemas.microsoft.com/office/drawing/2014/main" id="{9CAE4565-9974-424D-9BBE-05141EEF2BA0}"/>
            </a:ext>
          </a:extLst>
        </xdr:cNvPr>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08" name="フローチャート: 判断 407">
          <a:extLst>
            <a:ext uri="{FF2B5EF4-FFF2-40B4-BE49-F238E27FC236}">
              <a16:creationId xmlns:a16="http://schemas.microsoft.com/office/drawing/2014/main" id="{E141D513-5559-49F8-82EA-D06512234C71}"/>
            </a:ext>
          </a:extLst>
        </xdr:cNvPr>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09" name="フローチャート: 判断 408">
          <a:extLst>
            <a:ext uri="{FF2B5EF4-FFF2-40B4-BE49-F238E27FC236}">
              <a16:creationId xmlns:a16="http://schemas.microsoft.com/office/drawing/2014/main" id="{E50C14A8-AE1D-4190-96B6-279D60E5137C}"/>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674ABEE8-3219-4E14-9E9A-48B68B280A0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FA455246-ACD9-4967-8068-F1FFA2D88B8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C021240B-1A6C-4176-9F11-960019C8508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652C83F2-4EAC-44E2-BD76-687B13D1877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D10B256-0E80-424D-A73B-B561D9D4C06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27305</xdr:rowOff>
    </xdr:from>
    <xdr:to>
      <xdr:col>85</xdr:col>
      <xdr:colOff>177800</xdr:colOff>
      <xdr:row>37</xdr:row>
      <xdr:rowOff>128905</xdr:rowOff>
    </xdr:to>
    <xdr:sp macro="" textlink="">
      <xdr:nvSpPr>
        <xdr:cNvPr id="415" name="楕円 414">
          <a:extLst>
            <a:ext uri="{FF2B5EF4-FFF2-40B4-BE49-F238E27FC236}">
              <a16:creationId xmlns:a16="http://schemas.microsoft.com/office/drawing/2014/main" id="{0F9C580F-51BE-41A8-81E5-A4C0D9B247C0}"/>
            </a:ext>
          </a:extLst>
        </xdr:cNvPr>
        <xdr:cNvSpPr/>
      </xdr:nvSpPr>
      <xdr:spPr>
        <a:xfrm>
          <a:off x="16268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5732</xdr:rowOff>
    </xdr:from>
    <xdr:ext cx="405111" cy="259045"/>
    <xdr:sp macro="" textlink="">
      <xdr:nvSpPr>
        <xdr:cNvPr id="416" name="【認定こども園・幼稚園・保育所】&#10;有形固定資産減価償却率該当値テキスト">
          <a:extLst>
            <a:ext uri="{FF2B5EF4-FFF2-40B4-BE49-F238E27FC236}">
              <a16:creationId xmlns:a16="http://schemas.microsoft.com/office/drawing/2014/main" id="{04C3B7A7-5828-475C-A6F5-895DEABDFF26}"/>
            </a:ext>
          </a:extLst>
        </xdr:cNvPr>
        <xdr:cNvSpPr txBox="1"/>
      </xdr:nvSpPr>
      <xdr:spPr>
        <a:xfrm>
          <a:off x="16357600" y="634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145415</xdr:rowOff>
    </xdr:from>
    <xdr:to>
      <xdr:col>81</xdr:col>
      <xdr:colOff>101600</xdr:colOff>
      <xdr:row>37</xdr:row>
      <xdr:rowOff>75565</xdr:rowOff>
    </xdr:to>
    <xdr:sp macro="" textlink="">
      <xdr:nvSpPr>
        <xdr:cNvPr id="417" name="楕円 416">
          <a:extLst>
            <a:ext uri="{FF2B5EF4-FFF2-40B4-BE49-F238E27FC236}">
              <a16:creationId xmlns:a16="http://schemas.microsoft.com/office/drawing/2014/main" id="{0D79DB94-3E3F-4D52-A5F1-B8C409FF78D5}"/>
            </a:ext>
          </a:extLst>
        </xdr:cNvPr>
        <xdr:cNvSpPr/>
      </xdr:nvSpPr>
      <xdr:spPr>
        <a:xfrm>
          <a:off x="15430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24765</xdr:rowOff>
    </xdr:from>
    <xdr:to>
      <xdr:col>85</xdr:col>
      <xdr:colOff>127000</xdr:colOff>
      <xdr:row>37</xdr:row>
      <xdr:rowOff>78105</xdr:rowOff>
    </xdr:to>
    <xdr:cxnSp macro="">
      <xdr:nvCxnSpPr>
        <xdr:cNvPr id="418" name="直線コネクタ 417">
          <a:extLst>
            <a:ext uri="{FF2B5EF4-FFF2-40B4-BE49-F238E27FC236}">
              <a16:creationId xmlns:a16="http://schemas.microsoft.com/office/drawing/2014/main" id="{A13F5AC3-1F35-4CBC-B1F4-7A87FE8C4959}"/>
            </a:ext>
          </a:extLst>
        </xdr:cNvPr>
        <xdr:cNvCxnSpPr/>
      </xdr:nvCxnSpPr>
      <xdr:spPr>
        <a:xfrm>
          <a:off x="15481300" y="636841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92075</xdr:rowOff>
    </xdr:from>
    <xdr:to>
      <xdr:col>76</xdr:col>
      <xdr:colOff>165100</xdr:colOff>
      <xdr:row>37</xdr:row>
      <xdr:rowOff>22225</xdr:rowOff>
    </xdr:to>
    <xdr:sp macro="" textlink="">
      <xdr:nvSpPr>
        <xdr:cNvPr id="419" name="楕円 418">
          <a:extLst>
            <a:ext uri="{FF2B5EF4-FFF2-40B4-BE49-F238E27FC236}">
              <a16:creationId xmlns:a16="http://schemas.microsoft.com/office/drawing/2014/main" id="{E7B07D28-D1CE-4C00-96B3-331BE2783FA2}"/>
            </a:ext>
          </a:extLst>
        </xdr:cNvPr>
        <xdr:cNvSpPr/>
      </xdr:nvSpPr>
      <xdr:spPr>
        <a:xfrm>
          <a:off x="14541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142875</xdr:rowOff>
    </xdr:from>
    <xdr:to>
      <xdr:col>81</xdr:col>
      <xdr:colOff>50800</xdr:colOff>
      <xdr:row>37</xdr:row>
      <xdr:rowOff>24765</xdr:rowOff>
    </xdr:to>
    <xdr:cxnSp macro="">
      <xdr:nvCxnSpPr>
        <xdr:cNvPr id="420" name="直線コネクタ 419">
          <a:extLst>
            <a:ext uri="{FF2B5EF4-FFF2-40B4-BE49-F238E27FC236}">
              <a16:creationId xmlns:a16="http://schemas.microsoft.com/office/drawing/2014/main" id="{72652CAF-8860-4DEC-9102-3A93E089EBDC}"/>
            </a:ext>
          </a:extLst>
        </xdr:cNvPr>
        <xdr:cNvCxnSpPr/>
      </xdr:nvCxnSpPr>
      <xdr:spPr>
        <a:xfrm>
          <a:off x="14592300" y="63150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34925</xdr:rowOff>
    </xdr:from>
    <xdr:to>
      <xdr:col>72</xdr:col>
      <xdr:colOff>38100</xdr:colOff>
      <xdr:row>36</xdr:row>
      <xdr:rowOff>136525</xdr:rowOff>
    </xdr:to>
    <xdr:sp macro="" textlink="">
      <xdr:nvSpPr>
        <xdr:cNvPr id="421" name="楕円 420">
          <a:extLst>
            <a:ext uri="{FF2B5EF4-FFF2-40B4-BE49-F238E27FC236}">
              <a16:creationId xmlns:a16="http://schemas.microsoft.com/office/drawing/2014/main" id="{85C3C4C0-40EC-4D67-83F6-27A2271A0425}"/>
            </a:ext>
          </a:extLst>
        </xdr:cNvPr>
        <xdr:cNvSpPr/>
      </xdr:nvSpPr>
      <xdr:spPr>
        <a:xfrm>
          <a:off x="13652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85725</xdr:rowOff>
    </xdr:from>
    <xdr:to>
      <xdr:col>76</xdr:col>
      <xdr:colOff>114300</xdr:colOff>
      <xdr:row>36</xdr:row>
      <xdr:rowOff>142875</xdr:rowOff>
    </xdr:to>
    <xdr:cxnSp macro="">
      <xdr:nvCxnSpPr>
        <xdr:cNvPr id="422" name="直線コネクタ 421">
          <a:extLst>
            <a:ext uri="{FF2B5EF4-FFF2-40B4-BE49-F238E27FC236}">
              <a16:creationId xmlns:a16="http://schemas.microsoft.com/office/drawing/2014/main" id="{9B0940E9-5CC2-4873-85CB-4BBD12D1249B}"/>
            </a:ext>
          </a:extLst>
        </xdr:cNvPr>
        <xdr:cNvCxnSpPr/>
      </xdr:nvCxnSpPr>
      <xdr:spPr>
        <a:xfrm>
          <a:off x="13703300" y="62579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423" name="n_1aveValue【認定こども園・幼稚園・保育所】&#10;有形固定資産減価償却率">
          <a:extLst>
            <a:ext uri="{FF2B5EF4-FFF2-40B4-BE49-F238E27FC236}">
              <a16:creationId xmlns:a16="http://schemas.microsoft.com/office/drawing/2014/main" id="{1ADDEFAF-B0B9-4335-B0D7-04095620A8DD}"/>
            </a:ext>
          </a:extLst>
        </xdr:cNvPr>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424" name="n_2aveValue【認定こども園・幼稚園・保育所】&#10;有形固定資産減価償却率">
          <a:extLst>
            <a:ext uri="{FF2B5EF4-FFF2-40B4-BE49-F238E27FC236}">
              <a16:creationId xmlns:a16="http://schemas.microsoft.com/office/drawing/2014/main" id="{5BF43A3E-3D32-468B-9CED-C8F1B11BDE3F}"/>
            </a:ext>
          </a:extLst>
        </xdr:cNvPr>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425" name="n_3aveValue【認定こども園・幼稚園・保育所】&#10;有形固定資産減価償却率">
          <a:extLst>
            <a:ext uri="{FF2B5EF4-FFF2-40B4-BE49-F238E27FC236}">
              <a16:creationId xmlns:a16="http://schemas.microsoft.com/office/drawing/2014/main" id="{74935BF2-B2CC-48DF-B9DD-1B22A86F5BB1}"/>
            </a:ext>
          </a:extLst>
        </xdr:cNvPr>
        <xdr:cNvSpPr txBox="1"/>
      </xdr:nvSpPr>
      <xdr:spPr>
        <a:xfrm>
          <a:off x="13500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26" name="n_4aveValue【認定こども園・幼稚園・保育所】&#10;有形固定資産減価償却率">
          <a:extLst>
            <a:ext uri="{FF2B5EF4-FFF2-40B4-BE49-F238E27FC236}">
              <a16:creationId xmlns:a16="http://schemas.microsoft.com/office/drawing/2014/main" id="{1BDAE827-D69C-4267-9F36-5CFFC532D75F}"/>
            </a:ext>
          </a:extLst>
        </xdr:cNvPr>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92092</xdr:rowOff>
    </xdr:from>
    <xdr:ext cx="405111" cy="259045"/>
    <xdr:sp macro="" textlink="">
      <xdr:nvSpPr>
        <xdr:cNvPr id="427" name="n_1mainValue【認定こども園・幼稚園・保育所】&#10;有形固定資産減価償却率">
          <a:extLst>
            <a:ext uri="{FF2B5EF4-FFF2-40B4-BE49-F238E27FC236}">
              <a16:creationId xmlns:a16="http://schemas.microsoft.com/office/drawing/2014/main" id="{89DC8D79-4974-4607-9248-C06E1075AB7F}"/>
            </a:ext>
          </a:extLst>
        </xdr:cNvPr>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38752</xdr:rowOff>
    </xdr:from>
    <xdr:ext cx="405111" cy="259045"/>
    <xdr:sp macro="" textlink="">
      <xdr:nvSpPr>
        <xdr:cNvPr id="428" name="n_2mainValue【認定こども園・幼稚園・保育所】&#10;有形固定資産減価償却率">
          <a:extLst>
            <a:ext uri="{FF2B5EF4-FFF2-40B4-BE49-F238E27FC236}">
              <a16:creationId xmlns:a16="http://schemas.microsoft.com/office/drawing/2014/main" id="{82B54309-3F52-4943-BD93-B44EE37B01D3}"/>
            </a:ext>
          </a:extLst>
        </xdr:cNvPr>
        <xdr:cNvSpPr txBox="1"/>
      </xdr:nvSpPr>
      <xdr:spPr>
        <a:xfrm>
          <a:off x="14389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153052</xdr:rowOff>
    </xdr:from>
    <xdr:ext cx="405111" cy="259045"/>
    <xdr:sp macro="" textlink="">
      <xdr:nvSpPr>
        <xdr:cNvPr id="429" name="n_3mainValue【認定こども園・幼稚園・保育所】&#10;有形固定資産減価償却率">
          <a:extLst>
            <a:ext uri="{FF2B5EF4-FFF2-40B4-BE49-F238E27FC236}">
              <a16:creationId xmlns:a16="http://schemas.microsoft.com/office/drawing/2014/main" id="{B5CE61D1-4AF4-42CB-87E7-93A00C1282C2}"/>
            </a:ext>
          </a:extLst>
        </xdr:cNvPr>
        <xdr:cNvSpPr txBox="1"/>
      </xdr:nvSpPr>
      <xdr:spPr>
        <a:xfrm>
          <a:off x="13500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40B19EA4-41E1-4EDF-AEEE-97BA137999C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id="{F08050C5-F83F-4E9D-8C64-38772240D4D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id="{C122730E-D32F-458B-A9B0-E403973A34E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id="{34F62E3A-631B-4989-9C5F-95F0675372B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id="{BDD061FC-2743-4365-808D-18549052D34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id="{D48A6C40-DD97-4890-968A-CB3E2A0CB0D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id="{6BA7DADD-4E62-46E5-A54C-61AED5BAEE2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855C87DD-1A7C-49D9-B4BC-471B4FF2670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a:extLst>
            <a:ext uri="{FF2B5EF4-FFF2-40B4-BE49-F238E27FC236}">
              <a16:creationId xmlns:a16="http://schemas.microsoft.com/office/drawing/2014/main" id="{8534D501-513A-404B-9E52-7FBEC9C06EF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a:extLst>
            <a:ext uri="{FF2B5EF4-FFF2-40B4-BE49-F238E27FC236}">
              <a16:creationId xmlns:a16="http://schemas.microsoft.com/office/drawing/2014/main" id="{6075CD3A-0C7D-4624-8CE2-63B7A107D4B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a:extLst>
            <a:ext uri="{FF2B5EF4-FFF2-40B4-BE49-F238E27FC236}">
              <a16:creationId xmlns:a16="http://schemas.microsoft.com/office/drawing/2014/main" id="{CAEB5CAE-533B-4EA8-9635-E7B3D589998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a:extLst>
            <a:ext uri="{FF2B5EF4-FFF2-40B4-BE49-F238E27FC236}">
              <a16:creationId xmlns:a16="http://schemas.microsoft.com/office/drawing/2014/main" id="{75B06093-0732-40EE-A8E4-A08B8CD3225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a:extLst>
            <a:ext uri="{FF2B5EF4-FFF2-40B4-BE49-F238E27FC236}">
              <a16:creationId xmlns:a16="http://schemas.microsoft.com/office/drawing/2014/main" id="{9E4B7A67-E7D2-4115-8199-3225C506999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a:extLst>
            <a:ext uri="{FF2B5EF4-FFF2-40B4-BE49-F238E27FC236}">
              <a16:creationId xmlns:a16="http://schemas.microsoft.com/office/drawing/2014/main" id="{74190F41-EDD8-4C5F-9922-E572E151AD6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a:extLst>
            <a:ext uri="{FF2B5EF4-FFF2-40B4-BE49-F238E27FC236}">
              <a16:creationId xmlns:a16="http://schemas.microsoft.com/office/drawing/2014/main" id="{68B81592-4A3C-43B4-AE08-F509793CB41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a:extLst>
            <a:ext uri="{FF2B5EF4-FFF2-40B4-BE49-F238E27FC236}">
              <a16:creationId xmlns:a16="http://schemas.microsoft.com/office/drawing/2014/main" id="{1A646D89-C2ED-42B4-BB68-EB7024E0712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a:extLst>
            <a:ext uri="{FF2B5EF4-FFF2-40B4-BE49-F238E27FC236}">
              <a16:creationId xmlns:a16="http://schemas.microsoft.com/office/drawing/2014/main" id="{65B6A698-7602-45D6-9065-7559A628821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a:extLst>
            <a:ext uri="{FF2B5EF4-FFF2-40B4-BE49-F238E27FC236}">
              <a16:creationId xmlns:a16="http://schemas.microsoft.com/office/drawing/2014/main" id="{10166613-5C89-4FEB-A011-1B26BC0304E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9EAE33BA-B446-4FFB-8085-5EB08E9E3BC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a:extLst>
            <a:ext uri="{FF2B5EF4-FFF2-40B4-BE49-F238E27FC236}">
              <a16:creationId xmlns:a16="http://schemas.microsoft.com/office/drawing/2014/main" id="{7A0DC7A0-8D4B-4DC3-AA43-C5790581C73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a:extLst>
            <a:ext uri="{FF2B5EF4-FFF2-40B4-BE49-F238E27FC236}">
              <a16:creationId xmlns:a16="http://schemas.microsoft.com/office/drawing/2014/main" id="{105AEA8A-9E45-418F-AE86-50F1D043B23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51" name="直線コネクタ 450">
          <a:extLst>
            <a:ext uri="{FF2B5EF4-FFF2-40B4-BE49-F238E27FC236}">
              <a16:creationId xmlns:a16="http://schemas.microsoft.com/office/drawing/2014/main" id="{9CE903DC-9FF0-47C2-BE27-C53E384F4370}"/>
            </a:ext>
          </a:extLst>
        </xdr:cNvPr>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52" name="【認定こども園・幼稚園・保育所】&#10;一人当たり面積最小値テキスト">
          <a:extLst>
            <a:ext uri="{FF2B5EF4-FFF2-40B4-BE49-F238E27FC236}">
              <a16:creationId xmlns:a16="http://schemas.microsoft.com/office/drawing/2014/main" id="{736DD59C-4E50-4536-B4C0-BDF4968CEDB3}"/>
            </a:ext>
          </a:extLst>
        </xdr:cNvPr>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53" name="直線コネクタ 452">
          <a:extLst>
            <a:ext uri="{FF2B5EF4-FFF2-40B4-BE49-F238E27FC236}">
              <a16:creationId xmlns:a16="http://schemas.microsoft.com/office/drawing/2014/main" id="{0DE2C130-5BD8-40C0-9B80-4A5A5EC6C15C}"/>
            </a:ext>
          </a:extLst>
        </xdr:cNvPr>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54" name="【認定こども園・幼稚園・保育所】&#10;一人当たり面積最大値テキスト">
          <a:extLst>
            <a:ext uri="{FF2B5EF4-FFF2-40B4-BE49-F238E27FC236}">
              <a16:creationId xmlns:a16="http://schemas.microsoft.com/office/drawing/2014/main" id="{CB0A36D8-4809-4B88-8075-6F8D265FB594}"/>
            </a:ext>
          </a:extLst>
        </xdr:cNvPr>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55" name="直線コネクタ 454">
          <a:extLst>
            <a:ext uri="{FF2B5EF4-FFF2-40B4-BE49-F238E27FC236}">
              <a16:creationId xmlns:a16="http://schemas.microsoft.com/office/drawing/2014/main" id="{961E42F5-DF37-4045-A428-5F2F48BC5BED}"/>
            </a:ext>
          </a:extLst>
        </xdr:cNvPr>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56" name="【認定こども園・幼稚園・保育所】&#10;一人当たり面積平均値テキスト">
          <a:extLst>
            <a:ext uri="{FF2B5EF4-FFF2-40B4-BE49-F238E27FC236}">
              <a16:creationId xmlns:a16="http://schemas.microsoft.com/office/drawing/2014/main" id="{2CE53342-38C1-4A94-BE54-C8A41DA1C5F0}"/>
            </a:ext>
          </a:extLst>
        </xdr:cNvPr>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57" name="フローチャート: 判断 456">
          <a:extLst>
            <a:ext uri="{FF2B5EF4-FFF2-40B4-BE49-F238E27FC236}">
              <a16:creationId xmlns:a16="http://schemas.microsoft.com/office/drawing/2014/main" id="{78982594-6D3F-4896-AC9A-FD74DEAE598A}"/>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58" name="フローチャート: 判断 457">
          <a:extLst>
            <a:ext uri="{FF2B5EF4-FFF2-40B4-BE49-F238E27FC236}">
              <a16:creationId xmlns:a16="http://schemas.microsoft.com/office/drawing/2014/main" id="{94004EE4-6885-4E4D-A993-58E02701BE52}"/>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59" name="フローチャート: 判断 458">
          <a:extLst>
            <a:ext uri="{FF2B5EF4-FFF2-40B4-BE49-F238E27FC236}">
              <a16:creationId xmlns:a16="http://schemas.microsoft.com/office/drawing/2014/main" id="{598C56CE-7B7B-4332-9AF1-C1138109F2E1}"/>
            </a:ext>
          </a:extLst>
        </xdr:cNvPr>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60" name="フローチャート: 判断 459">
          <a:extLst>
            <a:ext uri="{FF2B5EF4-FFF2-40B4-BE49-F238E27FC236}">
              <a16:creationId xmlns:a16="http://schemas.microsoft.com/office/drawing/2014/main" id="{9ADC4D54-FD85-477B-981F-84FAB01D1CCB}"/>
            </a:ext>
          </a:extLst>
        </xdr:cNvPr>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61" name="フローチャート: 判断 460">
          <a:extLst>
            <a:ext uri="{FF2B5EF4-FFF2-40B4-BE49-F238E27FC236}">
              <a16:creationId xmlns:a16="http://schemas.microsoft.com/office/drawing/2014/main" id="{1584D991-8E52-44F5-8277-A9BE04FF0D1B}"/>
            </a:ext>
          </a:extLst>
        </xdr:cNvPr>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6B982119-4FE4-497B-90B5-5C65804A0E4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8CA0BCF2-CB5D-4F60-A709-1BF45478F04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FC12F24E-4AC4-4B3A-9915-802B9995FD5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46E0E269-826E-4BB3-8BC6-3664FB31037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1EFC1501-7CD6-4CD8-BB37-D727A4E2952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13970</xdr:rowOff>
    </xdr:from>
    <xdr:to>
      <xdr:col>116</xdr:col>
      <xdr:colOff>114300</xdr:colOff>
      <xdr:row>37</xdr:row>
      <xdr:rowOff>115570</xdr:rowOff>
    </xdr:to>
    <xdr:sp macro="" textlink="">
      <xdr:nvSpPr>
        <xdr:cNvPr id="467" name="楕円 466">
          <a:extLst>
            <a:ext uri="{FF2B5EF4-FFF2-40B4-BE49-F238E27FC236}">
              <a16:creationId xmlns:a16="http://schemas.microsoft.com/office/drawing/2014/main" id="{EB988155-D92A-4F74-8048-52D2D3C84E92}"/>
            </a:ext>
          </a:extLst>
        </xdr:cNvPr>
        <xdr:cNvSpPr/>
      </xdr:nvSpPr>
      <xdr:spPr>
        <a:xfrm>
          <a:off x="22110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36847</xdr:rowOff>
    </xdr:from>
    <xdr:ext cx="469744" cy="259045"/>
    <xdr:sp macro="" textlink="">
      <xdr:nvSpPr>
        <xdr:cNvPr id="468" name="【認定こども園・幼稚園・保育所】&#10;一人当たり面積該当値テキスト">
          <a:extLst>
            <a:ext uri="{FF2B5EF4-FFF2-40B4-BE49-F238E27FC236}">
              <a16:creationId xmlns:a16="http://schemas.microsoft.com/office/drawing/2014/main" id="{E644B76B-6B77-4802-BF06-C1361042491C}"/>
            </a:ext>
          </a:extLst>
        </xdr:cNvPr>
        <xdr:cNvSpPr txBox="1"/>
      </xdr:nvSpPr>
      <xdr:spPr>
        <a:xfrm>
          <a:off x="22199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11684</xdr:rowOff>
    </xdr:from>
    <xdr:to>
      <xdr:col>112</xdr:col>
      <xdr:colOff>38100</xdr:colOff>
      <xdr:row>37</xdr:row>
      <xdr:rowOff>113284</xdr:rowOff>
    </xdr:to>
    <xdr:sp macro="" textlink="">
      <xdr:nvSpPr>
        <xdr:cNvPr id="469" name="楕円 468">
          <a:extLst>
            <a:ext uri="{FF2B5EF4-FFF2-40B4-BE49-F238E27FC236}">
              <a16:creationId xmlns:a16="http://schemas.microsoft.com/office/drawing/2014/main" id="{4499FE03-8B80-411A-B8E4-7FBB277F6CB4}"/>
            </a:ext>
          </a:extLst>
        </xdr:cNvPr>
        <xdr:cNvSpPr/>
      </xdr:nvSpPr>
      <xdr:spPr>
        <a:xfrm>
          <a:off x="212725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62484</xdr:rowOff>
    </xdr:from>
    <xdr:to>
      <xdr:col>116</xdr:col>
      <xdr:colOff>63500</xdr:colOff>
      <xdr:row>37</xdr:row>
      <xdr:rowOff>64770</xdr:rowOff>
    </xdr:to>
    <xdr:cxnSp macro="">
      <xdr:nvCxnSpPr>
        <xdr:cNvPr id="470" name="直線コネクタ 469">
          <a:extLst>
            <a:ext uri="{FF2B5EF4-FFF2-40B4-BE49-F238E27FC236}">
              <a16:creationId xmlns:a16="http://schemas.microsoft.com/office/drawing/2014/main" id="{38B9FBB0-1637-4998-938B-15CCB5DECAB6}"/>
            </a:ext>
          </a:extLst>
        </xdr:cNvPr>
        <xdr:cNvCxnSpPr/>
      </xdr:nvCxnSpPr>
      <xdr:spPr>
        <a:xfrm>
          <a:off x="21323300" y="640613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11684</xdr:rowOff>
    </xdr:from>
    <xdr:to>
      <xdr:col>107</xdr:col>
      <xdr:colOff>101600</xdr:colOff>
      <xdr:row>37</xdr:row>
      <xdr:rowOff>113284</xdr:rowOff>
    </xdr:to>
    <xdr:sp macro="" textlink="">
      <xdr:nvSpPr>
        <xdr:cNvPr id="471" name="楕円 470">
          <a:extLst>
            <a:ext uri="{FF2B5EF4-FFF2-40B4-BE49-F238E27FC236}">
              <a16:creationId xmlns:a16="http://schemas.microsoft.com/office/drawing/2014/main" id="{E2F3795C-69E5-4CDB-B0CA-DF733F6E34CB}"/>
            </a:ext>
          </a:extLst>
        </xdr:cNvPr>
        <xdr:cNvSpPr/>
      </xdr:nvSpPr>
      <xdr:spPr>
        <a:xfrm>
          <a:off x="203835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62484</xdr:rowOff>
    </xdr:from>
    <xdr:to>
      <xdr:col>111</xdr:col>
      <xdr:colOff>177800</xdr:colOff>
      <xdr:row>37</xdr:row>
      <xdr:rowOff>62484</xdr:rowOff>
    </xdr:to>
    <xdr:cxnSp macro="">
      <xdr:nvCxnSpPr>
        <xdr:cNvPr id="472" name="直線コネクタ 471">
          <a:extLst>
            <a:ext uri="{FF2B5EF4-FFF2-40B4-BE49-F238E27FC236}">
              <a16:creationId xmlns:a16="http://schemas.microsoft.com/office/drawing/2014/main" id="{F52BE43B-6B0B-4EF1-A598-3F47C21E7074}"/>
            </a:ext>
          </a:extLst>
        </xdr:cNvPr>
        <xdr:cNvCxnSpPr/>
      </xdr:nvCxnSpPr>
      <xdr:spPr>
        <a:xfrm>
          <a:off x="20434300" y="64061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13970</xdr:rowOff>
    </xdr:from>
    <xdr:to>
      <xdr:col>102</xdr:col>
      <xdr:colOff>165100</xdr:colOff>
      <xdr:row>37</xdr:row>
      <xdr:rowOff>115570</xdr:rowOff>
    </xdr:to>
    <xdr:sp macro="" textlink="">
      <xdr:nvSpPr>
        <xdr:cNvPr id="473" name="楕円 472">
          <a:extLst>
            <a:ext uri="{FF2B5EF4-FFF2-40B4-BE49-F238E27FC236}">
              <a16:creationId xmlns:a16="http://schemas.microsoft.com/office/drawing/2014/main" id="{8EBC2DD9-B424-4C2C-80AB-FB291E9F28D1}"/>
            </a:ext>
          </a:extLst>
        </xdr:cNvPr>
        <xdr:cNvSpPr/>
      </xdr:nvSpPr>
      <xdr:spPr>
        <a:xfrm>
          <a:off x="19494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62484</xdr:rowOff>
    </xdr:from>
    <xdr:to>
      <xdr:col>107</xdr:col>
      <xdr:colOff>50800</xdr:colOff>
      <xdr:row>37</xdr:row>
      <xdr:rowOff>64770</xdr:rowOff>
    </xdr:to>
    <xdr:cxnSp macro="">
      <xdr:nvCxnSpPr>
        <xdr:cNvPr id="474" name="直線コネクタ 473">
          <a:extLst>
            <a:ext uri="{FF2B5EF4-FFF2-40B4-BE49-F238E27FC236}">
              <a16:creationId xmlns:a16="http://schemas.microsoft.com/office/drawing/2014/main" id="{026F8494-0F86-47FE-9F03-E00C837B4B14}"/>
            </a:ext>
          </a:extLst>
        </xdr:cNvPr>
        <xdr:cNvCxnSpPr/>
      </xdr:nvCxnSpPr>
      <xdr:spPr>
        <a:xfrm flipV="1">
          <a:off x="19545300" y="640613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75" name="n_1aveValue【認定こども園・幼稚園・保育所】&#10;一人当たり面積">
          <a:extLst>
            <a:ext uri="{FF2B5EF4-FFF2-40B4-BE49-F238E27FC236}">
              <a16:creationId xmlns:a16="http://schemas.microsoft.com/office/drawing/2014/main" id="{84FB9CC9-E9E3-4AFF-A7F7-CC1C545E1EAF}"/>
            </a:ext>
          </a:extLst>
        </xdr:cNvPr>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35831</xdr:rowOff>
    </xdr:from>
    <xdr:ext cx="469744" cy="259045"/>
    <xdr:sp macro="" textlink="">
      <xdr:nvSpPr>
        <xdr:cNvPr id="476" name="n_2aveValue【認定こども園・幼稚園・保育所】&#10;一人当たり面積">
          <a:extLst>
            <a:ext uri="{FF2B5EF4-FFF2-40B4-BE49-F238E27FC236}">
              <a16:creationId xmlns:a16="http://schemas.microsoft.com/office/drawing/2014/main" id="{2EF4EB13-5F74-44E3-8155-C64E7CB0A770}"/>
            </a:ext>
          </a:extLst>
        </xdr:cNvPr>
        <xdr:cNvSpPr txBox="1"/>
      </xdr:nvSpPr>
      <xdr:spPr>
        <a:xfrm>
          <a:off x="201994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31259</xdr:rowOff>
    </xdr:from>
    <xdr:ext cx="469744" cy="259045"/>
    <xdr:sp macro="" textlink="">
      <xdr:nvSpPr>
        <xdr:cNvPr id="477" name="n_3aveValue【認定こども園・幼稚園・保育所】&#10;一人当たり面積">
          <a:extLst>
            <a:ext uri="{FF2B5EF4-FFF2-40B4-BE49-F238E27FC236}">
              <a16:creationId xmlns:a16="http://schemas.microsoft.com/office/drawing/2014/main" id="{A972973F-F828-460D-9A70-A48013CD403F}"/>
            </a:ext>
          </a:extLst>
        </xdr:cNvPr>
        <xdr:cNvSpPr txBox="1"/>
      </xdr:nvSpPr>
      <xdr:spPr>
        <a:xfrm>
          <a:off x="19310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47515</xdr:rowOff>
    </xdr:from>
    <xdr:ext cx="469744" cy="259045"/>
    <xdr:sp macro="" textlink="">
      <xdr:nvSpPr>
        <xdr:cNvPr id="478" name="n_4aveValue【認定こども園・幼稚園・保育所】&#10;一人当たり面積">
          <a:extLst>
            <a:ext uri="{FF2B5EF4-FFF2-40B4-BE49-F238E27FC236}">
              <a16:creationId xmlns:a16="http://schemas.microsoft.com/office/drawing/2014/main" id="{C6428CEA-489F-4768-95C8-E4B323D9F474}"/>
            </a:ext>
          </a:extLst>
        </xdr:cNvPr>
        <xdr:cNvSpPr txBox="1"/>
      </xdr:nvSpPr>
      <xdr:spPr>
        <a:xfrm>
          <a:off x="18421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129811</xdr:rowOff>
    </xdr:from>
    <xdr:ext cx="469744" cy="259045"/>
    <xdr:sp macro="" textlink="">
      <xdr:nvSpPr>
        <xdr:cNvPr id="479" name="n_1mainValue【認定こども園・幼稚園・保育所】&#10;一人当たり面積">
          <a:extLst>
            <a:ext uri="{FF2B5EF4-FFF2-40B4-BE49-F238E27FC236}">
              <a16:creationId xmlns:a16="http://schemas.microsoft.com/office/drawing/2014/main" id="{C6608818-ABA1-4C0C-9BDD-B9AAB3DF1142}"/>
            </a:ext>
          </a:extLst>
        </xdr:cNvPr>
        <xdr:cNvSpPr txBox="1"/>
      </xdr:nvSpPr>
      <xdr:spPr>
        <a:xfrm>
          <a:off x="21075727"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129811</xdr:rowOff>
    </xdr:from>
    <xdr:ext cx="469744" cy="259045"/>
    <xdr:sp macro="" textlink="">
      <xdr:nvSpPr>
        <xdr:cNvPr id="480" name="n_2mainValue【認定こども園・幼稚園・保育所】&#10;一人当たり面積">
          <a:extLst>
            <a:ext uri="{FF2B5EF4-FFF2-40B4-BE49-F238E27FC236}">
              <a16:creationId xmlns:a16="http://schemas.microsoft.com/office/drawing/2014/main" id="{F901D17E-0ECD-402E-AE05-98FABD733A62}"/>
            </a:ext>
          </a:extLst>
        </xdr:cNvPr>
        <xdr:cNvSpPr txBox="1"/>
      </xdr:nvSpPr>
      <xdr:spPr>
        <a:xfrm>
          <a:off x="20199427"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132097</xdr:rowOff>
    </xdr:from>
    <xdr:ext cx="469744" cy="259045"/>
    <xdr:sp macro="" textlink="">
      <xdr:nvSpPr>
        <xdr:cNvPr id="481" name="n_3mainValue【認定こども園・幼稚園・保育所】&#10;一人当たり面積">
          <a:extLst>
            <a:ext uri="{FF2B5EF4-FFF2-40B4-BE49-F238E27FC236}">
              <a16:creationId xmlns:a16="http://schemas.microsoft.com/office/drawing/2014/main" id="{DC5A71F3-75E1-46AF-AD20-6BAF12CF1EEB}"/>
            </a:ext>
          </a:extLst>
        </xdr:cNvPr>
        <xdr:cNvSpPr txBox="1"/>
      </xdr:nvSpPr>
      <xdr:spPr>
        <a:xfrm>
          <a:off x="19310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a16="http://schemas.microsoft.com/office/drawing/2014/main" id="{C7194C07-0644-4327-A081-8822D27482F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a16="http://schemas.microsoft.com/office/drawing/2014/main" id="{B05C3946-E71D-4091-B4F3-697EDE6F8C7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a16="http://schemas.microsoft.com/office/drawing/2014/main" id="{0E13DFA3-2713-4084-B723-06FDE873D32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a16="http://schemas.microsoft.com/office/drawing/2014/main" id="{03DB2E92-BF6F-41C5-948C-9AF2DCBCC80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a16="http://schemas.microsoft.com/office/drawing/2014/main" id="{A900AC2A-98E3-4DB1-ADCE-AC4D9FD4028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a16="http://schemas.microsoft.com/office/drawing/2014/main" id="{30C1C713-3057-4358-97EF-3D9A5DA791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a16="http://schemas.microsoft.com/office/drawing/2014/main" id="{F2169C26-783A-4B98-B0B4-B9238D93279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a16="http://schemas.microsoft.com/office/drawing/2014/main" id="{4DB9DCC6-FEDC-4098-A1EC-FDF4CCE8D47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a:extLst>
            <a:ext uri="{FF2B5EF4-FFF2-40B4-BE49-F238E27FC236}">
              <a16:creationId xmlns:a16="http://schemas.microsoft.com/office/drawing/2014/main" id="{B41B35FD-175A-4569-853C-CF6F895B701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a:extLst>
            <a:ext uri="{FF2B5EF4-FFF2-40B4-BE49-F238E27FC236}">
              <a16:creationId xmlns:a16="http://schemas.microsoft.com/office/drawing/2014/main" id="{0A1ED4A1-CBCD-4C03-8BE9-D896CC54B67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a:extLst>
            <a:ext uri="{FF2B5EF4-FFF2-40B4-BE49-F238E27FC236}">
              <a16:creationId xmlns:a16="http://schemas.microsoft.com/office/drawing/2014/main" id="{78231B82-2D0F-46A4-BCBE-C9767B8C5FD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3" name="直線コネクタ 492">
          <a:extLst>
            <a:ext uri="{FF2B5EF4-FFF2-40B4-BE49-F238E27FC236}">
              <a16:creationId xmlns:a16="http://schemas.microsoft.com/office/drawing/2014/main" id="{D1041A33-BEE0-4D7C-ADE9-5944B2CE527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4" name="テキスト ボックス 493">
          <a:extLst>
            <a:ext uri="{FF2B5EF4-FFF2-40B4-BE49-F238E27FC236}">
              <a16:creationId xmlns:a16="http://schemas.microsoft.com/office/drawing/2014/main" id="{81B9226B-9E59-4601-8FED-EA994EE3424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5" name="直線コネクタ 494">
          <a:extLst>
            <a:ext uri="{FF2B5EF4-FFF2-40B4-BE49-F238E27FC236}">
              <a16:creationId xmlns:a16="http://schemas.microsoft.com/office/drawing/2014/main" id="{33A97A30-4A5A-44C9-A4F2-ABF283DA3AE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6" name="テキスト ボックス 495">
          <a:extLst>
            <a:ext uri="{FF2B5EF4-FFF2-40B4-BE49-F238E27FC236}">
              <a16:creationId xmlns:a16="http://schemas.microsoft.com/office/drawing/2014/main" id="{8E56298B-DE4E-422F-BE19-7944485DCA5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7" name="直線コネクタ 496">
          <a:extLst>
            <a:ext uri="{FF2B5EF4-FFF2-40B4-BE49-F238E27FC236}">
              <a16:creationId xmlns:a16="http://schemas.microsoft.com/office/drawing/2014/main" id="{6D305EE7-E2D3-4C7E-89F8-1DC164C13FB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8" name="テキスト ボックス 497">
          <a:extLst>
            <a:ext uri="{FF2B5EF4-FFF2-40B4-BE49-F238E27FC236}">
              <a16:creationId xmlns:a16="http://schemas.microsoft.com/office/drawing/2014/main" id="{DDFCBC7E-28A2-473C-9CC8-6E7B17B9E1B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9" name="直線コネクタ 498">
          <a:extLst>
            <a:ext uri="{FF2B5EF4-FFF2-40B4-BE49-F238E27FC236}">
              <a16:creationId xmlns:a16="http://schemas.microsoft.com/office/drawing/2014/main" id="{AD7E5CBE-9959-4B09-B92E-557C810C9A8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0" name="テキスト ボックス 499">
          <a:extLst>
            <a:ext uri="{FF2B5EF4-FFF2-40B4-BE49-F238E27FC236}">
              <a16:creationId xmlns:a16="http://schemas.microsoft.com/office/drawing/2014/main" id="{2086E32C-5483-4947-961D-143E2B44C6E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1" name="直線コネクタ 500">
          <a:extLst>
            <a:ext uri="{FF2B5EF4-FFF2-40B4-BE49-F238E27FC236}">
              <a16:creationId xmlns:a16="http://schemas.microsoft.com/office/drawing/2014/main" id="{769C78D8-9877-41EA-9FA5-F4641B59A65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2" name="テキスト ボックス 501">
          <a:extLst>
            <a:ext uri="{FF2B5EF4-FFF2-40B4-BE49-F238E27FC236}">
              <a16:creationId xmlns:a16="http://schemas.microsoft.com/office/drawing/2014/main" id="{A30436A0-D32A-4A9B-B716-13178395528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a:extLst>
            <a:ext uri="{FF2B5EF4-FFF2-40B4-BE49-F238E27FC236}">
              <a16:creationId xmlns:a16="http://schemas.microsoft.com/office/drawing/2014/main" id="{DDE42996-84CD-477D-B11E-B48AE749F88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a:extLst>
            <a:ext uri="{FF2B5EF4-FFF2-40B4-BE49-F238E27FC236}">
              <a16:creationId xmlns:a16="http://schemas.microsoft.com/office/drawing/2014/main" id="{3722C6D1-C252-42C1-81B2-9BDB97FC388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学校施設】&#10;有形固定資産減価償却率グラフ枠">
          <a:extLst>
            <a:ext uri="{FF2B5EF4-FFF2-40B4-BE49-F238E27FC236}">
              <a16:creationId xmlns:a16="http://schemas.microsoft.com/office/drawing/2014/main" id="{12814848-DE0F-4A40-86E8-30038A2872B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06" name="直線コネクタ 505">
          <a:extLst>
            <a:ext uri="{FF2B5EF4-FFF2-40B4-BE49-F238E27FC236}">
              <a16:creationId xmlns:a16="http://schemas.microsoft.com/office/drawing/2014/main" id="{3E93F584-1384-4389-A70D-828648DFC3DB}"/>
            </a:ext>
          </a:extLst>
        </xdr:cNvPr>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07" name="【学校施設】&#10;有形固定資産減価償却率最小値テキスト">
          <a:extLst>
            <a:ext uri="{FF2B5EF4-FFF2-40B4-BE49-F238E27FC236}">
              <a16:creationId xmlns:a16="http://schemas.microsoft.com/office/drawing/2014/main" id="{E3657F43-5AEB-4789-9DAC-41C0EA31D8E3}"/>
            </a:ext>
          </a:extLst>
        </xdr:cNvPr>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08" name="直線コネクタ 507">
          <a:extLst>
            <a:ext uri="{FF2B5EF4-FFF2-40B4-BE49-F238E27FC236}">
              <a16:creationId xmlns:a16="http://schemas.microsoft.com/office/drawing/2014/main" id="{29A15720-FEB3-4F2D-BAA4-25025BCC0FF8}"/>
            </a:ext>
          </a:extLst>
        </xdr:cNvPr>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09" name="【学校施設】&#10;有形固定資産減価償却率最大値テキスト">
          <a:extLst>
            <a:ext uri="{FF2B5EF4-FFF2-40B4-BE49-F238E27FC236}">
              <a16:creationId xmlns:a16="http://schemas.microsoft.com/office/drawing/2014/main" id="{62982738-B79B-4B23-9C67-F41AE4FA4003}"/>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10" name="直線コネクタ 509">
          <a:extLst>
            <a:ext uri="{FF2B5EF4-FFF2-40B4-BE49-F238E27FC236}">
              <a16:creationId xmlns:a16="http://schemas.microsoft.com/office/drawing/2014/main" id="{FD8FE09B-3E39-41D0-9DE6-5096F1F0CB02}"/>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511" name="【学校施設】&#10;有形固定資産減価償却率平均値テキスト">
          <a:extLst>
            <a:ext uri="{FF2B5EF4-FFF2-40B4-BE49-F238E27FC236}">
              <a16:creationId xmlns:a16="http://schemas.microsoft.com/office/drawing/2014/main" id="{2E414E89-20E7-43FF-9E7F-B2244BF4B97E}"/>
            </a:ext>
          </a:extLst>
        </xdr:cNvPr>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12" name="フローチャート: 判断 511">
          <a:extLst>
            <a:ext uri="{FF2B5EF4-FFF2-40B4-BE49-F238E27FC236}">
              <a16:creationId xmlns:a16="http://schemas.microsoft.com/office/drawing/2014/main" id="{8AD4FBC1-A122-4D4E-82D8-696851579B92}"/>
            </a:ext>
          </a:extLst>
        </xdr:cNvPr>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13" name="フローチャート: 判断 512">
          <a:extLst>
            <a:ext uri="{FF2B5EF4-FFF2-40B4-BE49-F238E27FC236}">
              <a16:creationId xmlns:a16="http://schemas.microsoft.com/office/drawing/2014/main" id="{45000649-4D41-4E0A-9844-13F37FB2F3FD}"/>
            </a:ext>
          </a:extLst>
        </xdr:cNvPr>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14" name="フローチャート: 判断 513">
          <a:extLst>
            <a:ext uri="{FF2B5EF4-FFF2-40B4-BE49-F238E27FC236}">
              <a16:creationId xmlns:a16="http://schemas.microsoft.com/office/drawing/2014/main" id="{E8253EC2-BB54-429B-9036-9168D07C88C1}"/>
            </a:ext>
          </a:extLst>
        </xdr:cNvPr>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15" name="フローチャート: 判断 514">
          <a:extLst>
            <a:ext uri="{FF2B5EF4-FFF2-40B4-BE49-F238E27FC236}">
              <a16:creationId xmlns:a16="http://schemas.microsoft.com/office/drawing/2014/main" id="{98E02EE8-AC5A-413A-8C7D-01C64CB47D1C}"/>
            </a:ext>
          </a:extLst>
        </xdr:cNvPr>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16" name="フローチャート: 判断 515">
          <a:extLst>
            <a:ext uri="{FF2B5EF4-FFF2-40B4-BE49-F238E27FC236}">
              <a16:creationId xmlns:a16="http://schemas.microsoft.com/office/drawing/2014/main" id="{83153CA5-50BA-4869-AAF1-24EF3693B425}"/>
            </a:ext>
          </a:extLst>
        </xdr:cNvPr>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4570309E-B0C7-4A1A-B0B2-42BA5E5ACAF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B73274E3-4ED1-4142-AF52-46A2BF09498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34424B19-E53D-415E-BA84-309A679E881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3110A17A-F1DB-4433-B966-40DF7007D84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5946CC83-75C6-4F8D-A2CA-1B4B455E47D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116840</xdr:rowOff>
    </xdr:from>
    <xdr:to>
      <xdr:col>85</xdr:col>
      <xdr:colOff>177800</xdr:colOff>
      <xdr:row>59</xdr:row>
      <xdr:rowOff>46990</xdr:rowOff>
    </xdr:to>
    <xdr:sp macro="" textlink="">
      <xdr:nvSpPr>
        <xdr:cNvPr id="522" name="楕円 521">
          <a:extLst>
            <a:ext uri="{FF2B5EF4-FFF2-40B4-BE49-F238E27FC236}">
              <a16:creationId xmlns:a16="http://schemas.microsoft.com/office/drawing/2014/main" id="{D9347EED-FF5C-4805-9D4F-6FFC79206289}"/>
            </a:ext>
          </a:extLst>
        </xdr:cNvPr>
        <xdr:cNvSpPr/>
      </xdr:nvSpPr>
      <xdr:spPr>
        <a:xfrm>
          <a:off x="162687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139717</xdr:rowOff>
    </xdr:from>
    <xdr:ext cx="405111" cy="259045"/>
    <xdr:sp macro="" textlink="">
      <xdr:nvSpPr>
        <xdr:cNvPr id="523" name="【学校施設】&#10;有形固定資産減価償却率該当値テキスト">
          <a:extLst>
            <a:ext uri="{FF2B5EF4-FFF2-40B4-BE49-F238E27FC236}">
              <a16:creationId xmlns:a16="http://schemas.microsoft.com/office/drawing/2014/main" id="{C919D4F9-C0FF-40C3-8447-396A4C4F3322}"/>
            </a:ext>
          </a:extLst>
        </xdr:cNvPr>
        <xdr:cNvSpPr txBox="1"/>
      </xdr:nvSpPr>
      <xdr:spPr>
        <a:xfrm>
          <a:off x="16357600"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71120</xdr:rowOff>
    </xdr:from>
    <xdr:to>
      <xdr:col>81</xdr:col>
      <xdr:colOff>101600</xdr:colOff>
      <xdr:row>59</xdr:row>
      <xdr:rowOff>1270</xdr:rowOff>
    </xdr:to>
    <xdr:sp macro="" textlink="">
      <xdr:nvSpPr>
        <xdr:cNvPr id="524" name="楕円 523">
          <a:extLst>
            <a:ext uri="{FF2B5EF4-FFF2-40B4-BE49-F238E27FC236}">
              <a16:creationId xmlns:a16="http://schemas.microsoft.com/office/drawing/2014/main" id="{EA1639E3-08C4-4EF3-8EF0-125B8C2C13C4}"/>
            </a:ext>
          </a:extLst>
        </xdr:cNvPr>
        <xdr:cNvSpPr/>
      </xdr:nvSpPr>
      <xdr:spPr>
        <a:xfrm>
          <a:off x="15430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121920</xdr:rowOff>
    </xdr:from>
    <xdr:to>
      <xdr:col>85</xdr:col>
      <xdr:colOff>127000</xdr:colOff>
      <xdr:row>58</xdr:row>
      <xdr:rowOff>167640</xdr:rowOff>
    </xdr:to>
    <xdr:cxnSp macro="">
      <xdr:nvCxnSpPr>
        <xdr:cNvPr id="525" name="直線コネクタ 524">
          <a:extLst>
            <a:ext uri="{FF2B5EF4-FFF2-40B4-BE49-F238E27FC236}">
              <a16:creationId xmlns:a16="http://schemas.microsoft.com/office/drawing/2014/main" id="{EC9DD3E6-35AB-4FEE-A523-43FB8D000AC7}"/>
            </a:ext>
          </a:extLst>
        </xdr:cNvPr>
        <xdr:cNvCxnSpPr/>
      </xdr:nvCxnSpPr>
      <xdr:spPr>
        <a:xfrm>
          <a:off x="15481300" y="10066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154940</xdr:rowOff>
    </xdr:from>
    <xdr:to>
      <xdr:col>76</xdr:col>
      <xdr:colOff>165100</xdr:colOff>
      <xdr:row>58</xdr:row>
      <xdr:rowOff>85090</xdr:rowOff>
    </xdr:to>
    <xdr:sp macro="" textlink="">
      <xdr:nvSpPr>
        <xdr:cNvPr id="526" name="楕円 525">
          <a:extLst>
            <a:ext uri="{FF2B5EF4-FFF2-40B4-BE49-F238E27FC236}">
              <a16:creationId xmlns:a16="http://schemas.microsoft.com/office/drawing/2014/main" id="{5C1BA3CB-0083-48F9-B968-8669B99CAB9A}"/>
            </a:ext>
          </a:extLst>
        </xdr:cNvPr>
        <xdr:cNvSpPr/>
      </xdr:nvSpPr>
      <xdr:spPr>
        <a:xfrm>
          <a:off x="14541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34290</xdr:rowOff>
    </xdr:from>
    <xdr:to>
      <xdr:col>81</xdr:col>
      <xdr:colOff>50800</xdr:colOff>
      <xdr:row>58</xdr:row>
      <xdr:rowOff>121920</xdr:rowOff>
    </xdr:to>
    <xdr:cxnSp macro="">
      <xdr:nvCxnSpPr>
        <xdr:cNvPr id="527" name="直線コネクタ 526">
          <a:extLst>
            <a:ext uri="{FF2B5EF4-FFF2-40B4-BE49-F238E27FC236}">
              <a16:creationId xmlns:a16="http://schemas.microsoft.com/office/drawing/2014/main" id="{E96E985C-4F00-4B65-96A7-1B790A3E134C}"/>
            </a:ext>
          </a:extLst>
        </xdr:cNvPr>
        <xdr:cNvCxnSpPr/>
      </xdr:nvCxnSpPr>
      <xdr:spPr>
        <a:xfrm>
          <a:off x="14592300" y="99783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97790</xdr:rowOff>
    </xdr:from>
    <xdr:to>
      <xdr:col>72</xdr:col>
      <xdr:colOff>38100</xdr:colOff>
      <xdr:row>59</xdr:row>
      <xdr:rowOff>27940</xdr:rowOff>
    </xdr:to>
    <xdr:sp macro="" textlink="">
      <xdr:nvSpPr>
        <xdr:cNvPr id="528" name="楕円 527">
          <a:extLst>
            <a:ext uri="{FF2B5EF4-FFF2-40B4-BE49-F238E27FC236}">
              <a16:creationId xmlns:a16="http://schemas.microsoft.com/office/drawing/2014/main" id="{3FE1FF95-F752-4BD7-BC75-C929F54E363B}"/>
            </a:ext>
          </a:extLst>
        </xdr:cNvPr>
        <xdr:cNvSpPr/>
      </xdr:nvSpPr>
      <xdr:spPr>
        <a:xfrm>
          <a:off x="13652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34290</xdr:rowOff>
    </xdr:from>
    <xdr:to>
      <xdr:col>76</xdr:col>
      <xdr:colOff>114300</xdr:colOff>
      <xdr:row>58</xdr:row>
      <xdr:rowOff>148590</xdr:rowOff>
    </xdr:to>
    <xdr:cxnSp macro="">
      <xdr:nvCxnSpPr>
        <xdr:cNvPr id="529" name="直線コネクタ 528">
          <a:extLst>
            <a:ext uri="{FF2B5EF4-FFF2-40B4-BE49-F238E27FC236}">
              <a16:creationId xmlns:a16="http://schemas.microsoft.com/office/drawing/2014/main" id="{57A856FD-6F24-420D-A491-2B3550866336}"/>
            </a:ext>
          </a:extLst>
        </xdr:cNvPr>
        <xdr:cNvCxnSpPr/>
      </xdr:nvCxnSpPr>
      <xdr:spPr>
        <a:xfrm flipV="1">
          <a:off x="13703300" y="997839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11447</xdr:rowOff>
    </xdr:from>
    <xdr:ext cx="405111" cy="259045"/>
    <xdr:sp macro="" textlink="">
      <xdr:nvSpPr>
        <xdr:cNvPr id="530" name="n_1aveValue【学校施設】&#10;有形固定資産減価償却率">
          <a:extLst>
            <a:ext uri="{FF2B5EF4-FFF2-40B4-BE49-F238E27FC236}">
              <a16:creationId xmlns:a16="http://schemas.microsoft.com/office/drawing/2014/main" id="{F5E0BE6D-DAAA-41B7-8AB0-5A35F29769E3}"/>
            </a:ext>
          </a:extLst>
        </xdr:cNvPr>
        <xdr:cNvSpPr txBox="1"/>
      </xdr:nvSpPr>
      <xdr:spPr>
        <a:xfrm>
          <a:off x="152660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531" name="n_2aveValue【学校施設】&#10;有形固定資産減価償却率">
          <a:extLst>
            <a:ext uri="{FF2B5EF4-FFF2-40B4-BE49-F238E27FC236}">
              <a16:creationId xmlns:a16="http://schemas.microsoft.com/office/drawing/2014/main" id="{624627EB-CCF0-4794-A453-96A1AA3B6F0A}"/>
            </a:ext>
          </a:extLst>
        </xdr:cNvPr>
        <xdr:cNvSpPr txBox="1"/>
      </xdr:nvSpPr>
      <xdr:spPr>
        <a:xfrm>
          <a:off x="14389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32" name="n_3aveValue【学校施設】&#10;有形固定資産減価償却率">
          <a:extLst>
            <a:ext uri="{FF2B5EF4-FFF2-40B4-BE49-F238E27FC236}">
              <a16:creationId xmlns:a16="http://schemas.microsoft.com/office/drawing/2014/main" id="{2A2509E8-DC87-4452-A2C8-10A93C088DD3}"/>
            </a:ext>
          </a:extLst>
        </xdr:cNvPr>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533" name="n_4aveValue【学校施設】&#10;有形固定資産減価償却率">
          <a:extLst>
            <a:ext uri="{FF2B5EF4-FFF2-40B4-BE49-F238E27FC236}">
              <a16:creationId xmlns:a16="http://schemas.microsoft.com/office/drawing/2014/main" id="{35BE590C-9401-4A36-ABFB-B06A97B326AD}"/>
            </a:ext>
          </a:extLst>
        </xdr:cNvPr>
        <xdr:cNvSpPr txBox="1"/>
      </xdr:nvSpPr>
      <xdr:spPr>
        <a:xfrm>
          <a:off x="12611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17797</xdr:rowOff>
    </xdr:from>
    <xdr:ext cx="405111" cy="259045"/>
    <xdr:sp macro="" textlink="">
      <xdr:nvSpPr>
        <xdr:cNvPr id="534" name="n_1mainValue【学校施設】&#10;有形固定資産減価償却率">
          <a:extLst>
            <a:ext uri="{FF2B5EF4-FFF2-40B4-BE49-F238E27FC236}">
              <a16:creationId xmlns:a16="http://schemas.microsoft.com/office/drawing/2014/main" id="{DDB0FF36-08B6-4462-9468-738BEA5D2947}"/>
            </a:ext>
          </a:extLst>
        </xdr:cNvPr>
        <xdr:cNvSpPr txBox="1"/>
      </xdr:nvSpPr>
      <xdr:spPr>
        <a:xfrm>
          <a:off x="152660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101617</xdr:rowOff>
    </xdr:from>
    <xdr:ext cx="405111" cy="259045"/>
    <xdr:sp macro="" textlink="">
      <xdr:nvSpPr>
        <xdr:cNvPr id="535" name="n_2mainValue【学校施設】&#10;有形固定資産減価償却率">
          <a:extLst>
            <a:ext uri="{FF2B5EF4-FFF2-40B4-BE49-F238E27FC236}">
              <a16:creationId xmlns:a16="http://schemas.microsoft.com/office/drawing/2014/main" id="{BF44409A-9492-4255-90BF-105CCC233F48}"/>
            </a:ext>
          </a:extLst>
        </xdr:cNvPr>
        <xdr:cNvSpPr txBox="1"/>
      </xdr:nvSpPr>
      <xdr:spPr>
        <a:xfrm>
          <a:off x="14389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19067</xdr:rowOff>
    </xdr:from>
    <xdr:ext cx="405111" cy="259045"/>
    <xdr:sp macro="" textlink="">
      <xdr:nvSpPr>
        <xdr:cNvPr id="536" name="n_3mainValue【学校施設】&#10;有形固定資産減価償却率">
          <a:extLst>
            <a:ext uri="{FF2B5EF4-FFF2-40B4-BE49-F238E27FC236}">
              <a16:creationId xmlns:a16="http://schemas.microsoft.com/office/drawing/2014/main" id="{A730DAB9-8EF6-43B8-B081-3EFE99362EB6}"/>
            </a:ext>
          </a:extLst>
        </xdr:cNvPr>
        <xdr:cNvSpPr txBox="1"/>
      </xdr:nvSpPr>
      <xdr:spPr>
        <a:xfrm>
          <a:off x="13500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a:extLst>
            <a:ext uri="{FF2B5EF4-FFF2-40B4-BE49-F238E27FC236}">
              <a16:creationId xmlns:a16="http://schemas.microsoft.com/office/drawing/2014/main" id="{D1938D8A-8FDD-4AB7-84F1-68AC44C967C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a:extLst>
            <a:ext uri="{FF2B5EF4-FFF2-40B4-BE49-F238E27FC236}">
              <a16:creationId xmlns:a16="http://schemas.microsoft.com/office/drawing/2014/main" id="{BCFB2539-9A5A-48C0-A33F-920BA76798A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a:extLst>
            <a:ext uri="{FF2B5EF4-FFF2-40B4-BE49-F238E27FC236}">
              <a16:creationId xmlns:a16="http://schemas.microsoft.com/office/drawing/2014/main" id="{A641C1C7-FA88-4391-B271-CEB2D4CBC72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a:extLst>
            <a:ext uri="{FF2B5EF4-FFF2-40B4-BE49-F238E27FC236}">
              <a16:creationId xmlns:a16="http://schemas.microsoft.com/office/drawing/2014/main" id="{6FC990C2-D931-4456-8B67-9AF4357AB8D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a:extLst>
            <a:ext uri="{FF2B5EF4-FFF2-40B4-BE49-F238E27FC236}">
              <a16:creationId xmlns:a16="http://schemas.microsoft.com/office/drawing/2014/main" id="{27C41464-A2C0-4A1D-A1DE-B07268C4BF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a:extLst>
            <a:ext uri="{FF2B5EF4-FFF2-40B4-BE49-F238E27FC236}">
              <a16:creationId xmlns:a16="http://schemas.microsoft.com/office/drawing/2014/main" id="{AD19F7ED-83BF-4CA9-8C18-413AAFAEE4F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a:extLst>
            <a:ext uri="{FF2B5EF4-FFF2-40B4-BE49-F238E27FC236}">
              <a16:creationId xmlns:a16="http://schemas.microsoft.com/office/drawing/2014/main" id="{187930FB-3A16-4F18-A4ED-2B853E02F39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a:extLst>
            <a:ext uri="{FF2B5EF4-FFF2-40B4-BE49-F238E27FC236}">
              <a16:creationId xmlns:a16="http://schemas.microsoft.com/office/drawing/2014/main" id="{705621A1-3503-4D7F-ABA2-8A2B90710E0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a:extLst>
            <a:ext uri="{FF2B5EF4-FFF2-40B4-BE49-F238E27FC236}">
              <a16:creationId xmlns:a16="http://schemas.microsoft.com/office/drawing/2014/main" id="{4277C09E-9AC4-4629-B31E-A0309EFF99A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a:extLst>
            <a:ext uri="{FF2B5EF4-FFF2-40B4-BE49-F238E27FC236}">
              <a16:creationId xmlns:a16="http://schemas.microsoft.com/office/drawing/2014/main" id="{3A72F7FB-790E-4830-87F0-3A0A3AF225D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7" name="直線コネクタ 546">
          <a:extLst>
            <a:ext uri="{FF2B5EF4-FFF2-40B4-BE49-F238E27FC236}">
              <a16:creationId xmlns:a16="http://schemas.microsoft.com/office/drawing/2014/main" id="{CB1F8B7B-8AF6-49A9-B23D-90E4B75712E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8" name="テキスト ボックス 547">
          <a:extLst>
            <a:ext uri="{FF2B5EF4-FFF2-40B4-BE49-F238E27FC236}">
              <a16:creationId xmlns:a16="http://schemas.microsoft.com/office/drawing/2014/main" id="{D2083659-CF47-49A3-94DE-20871F1DFE3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9" name="直線コネクタ 548">
          <a:extLst>
            <a:ext uri="{FF2B5EF4-FFF2-40B4-BE49-F238E27FC236}">
              <a16:creationId xmlns:a16="http://schemas.microsoft.com/office/drawing/2014/main" id="{74814719-FC92-45DA-9E36-38FA4739C10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0" name="テキスト ボックス 549">
          <a:extLst>
            <a:ext uri="{FF2B5EF4-FFF2-40B4-BE49-F238E27FC236}">
              <a16:creationId xmlns:a16="http://schemas.microsoft.com/office/drawing/2014/main" id="{57DBBA8B-4364-481C-872E-F357249A9A4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1" name="直線コネクタ 550">
          <a:extLst>
            <a:ext uri="{FF2B5EF4-FFF2-40B4-BE49-F238E27FC236}">
              <a16:creationId xmlns:a16="http://schemas.microsoft.com/office/drawing/2014/main" id="{00AAFA1F-5AE7-4633-9F8B-6B1B9EEEB8C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2" name="テキスト ボックス 551">
          <a:extLst>
            <a:ext uri="{FF2B5EF4-FFF2-40B4-BE49-F238E27FC236}">
              <a16:creationId xmlns:a16="http://schemas.microsoft.com/office/drawing/2014/main" id="{69C4366D-F3A7-42BE-BDA2-93473C34216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3" name="直線コネクタ 552">
          <a:extLst>
            <a:ext uri="{FF2B5EF4-FFF2-40B4-BE49-F238E27FC236}">
              <a16:creationId xmlns:a16="http://schemas.microsoft.com/office/drawing/2014/main" id="{5F7CD596-F864-4D11-A648-CF5D9ED4C1C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4" name="テキスト ボックス 553">
          <a:extLst>
            <a:ext uri="{FF2B5EF4-FFF2-40B4-BE49-F238E27FC236}">
              <a16:creationId xmlns:a16="http://schemas.microsoft.com/office/drawing/2014/main" id="{6E512D9F-507A-4983-AC9A-694D818E2DC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a:extLst>
            <a:ext uri="{FF2B5EF4-FFF2-40B4-BE49-F238E27FC236}">
              <a16:creationId xmlns:a16="http://schemas.microsoft.com/office/drawing/2014/main" id="{87130684-38CC-4FD3-8973-74663E6AD73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a:extLst>
            <a:ext uri="{FF2B5EF4-FFF2-40B4-BE49-F238E27FC236}">
              <a16:creationId xmlns:a16="http://schemas.microsoft.com/office/drawing/2014/main" id="{E391D0BB-C9D3-4520-BEF4-2F56C66FBEA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学校施設】&#10;一人当たり面積グラフ枠">
          <a:extLst>
            <a:ext uri="{FF2B5EF4-FFF2-40B4-BE49-F238E27FC236}">
              <a16:creationId xmlns:a16="http://schemas.microsoft.com/office/drawing/2014/main" id="{275765ED-3A39-4A61-8C1B-A3B3B7F840B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58" name="直線コネクタ 557">
          <a:extLst>
            <a:ext uri="{FF2B5EF4-FFF2-40B4-BE49-F238E27FC236}">
              <a16:creationId xmlns:a16="http://schemas.microsoft.com/office/drawing/2014/main" id="{43836C13-F057-4891-A608-CA0F88CB17AF}"/>
            </a:ext>
          </a:extLst>
        </xdr:cNvPr>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59" name="【学校施設】&#10;一人当たり面積最小値テキスト">
          <a:extLst>
            <a:ext uri="{FF2B5EF4-FFF2-40B4-BE49-F238E27FC236}">
              <a16:creationId xmlns:a16="http://schemas.microsoft.com/office/drawing/2014/main" id="{C680A609-0CCD-4CB6-93DF-6195AABBA2E9}"/>
            </a:ext>
          </a:extLst>
        </xdr:cNvPr>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60" name="直線コネクタ 559">
          <a:extLst>
            <a:ext uri="{FF2B5EF4-FFF2-40B4-BE49-F238E27FC236}">
              <a16:creationId xmlns:a16="http://schemas.microsoft.com/office/drawing/2014/main" id="{4C75CC60-1A48-451A-BB2C-CBF5ECCFCB45}"/>
            </a:ext>
          </a:extLst>
        </xdr:cNvPr>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61" name="【学校施設】&#10;一人当たり面積最大値テキスト">
          <a:extLst>
            <a:ext uri="{FF2B5EF4-FFF2-40B4-BE49-F238E27FC236}">
              <a16:creationId xmlns:a16="http://schemas.microsoft.com/office/drawing/2014/main" id="{778E8FCA-D7A0-4FF1-8031-D4B899A2A214}"/>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62" name="直線コネクタ 561">
          <a:extLst>
            <a:ext uri="{FF2B5EF4-FFF2-40B4-BE49-F238E27FC236}">
              <a16:creationId xmlns:a16="http://schemas.microsoft.com/office/drawing/2014/main" id="{8FCBE0ED-04BF-4516-A0B1-C1BBC269DC46}"/>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563" name="【学校施設】&#10;一人当たり面積平均値テキスト">
          <a:extLst>
            <a:ext uri="{FF2B5EF4-FFF2-40B4-BE49-F238E27FC236}">
              <a16:creationId xmlns:a16="http://schemas.microsoft.com/office/drawing/2014/main" id="{76D0512B-3E88-4978-8337-58E56991A4FC}"/>
            </a:ext>
          </a:extLst>
        </xdr:cNvPr>
        <xdr:cNvSpPr txBox="1"/>
      </xdr:nvSpPr>
      <xdr:spPr>
        <a:xfrm>
          <a:off x="22199600" y="101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64" name="フローチャート: 判断 563">
          <a:extLst>
            <a:ext uri="{FF2B5EF4-FFF2-40B4-BE49-F238E27FC236}">
              <a16:creationId xmlns:a16="http://schemas.microsoft.com/office/drawing/2014/main" id="{BB1C9756-B74F-46DC-A9F4-D1A79B8BFDFA}"/>
            </a:ext>
          </a:extLst>
        </xdr:cNvPr>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65" name="フローチャート: 判断 564">
          <a:extLst>
            <a:ext uri="{FF2B5EF4-FFF2-40B4-BE49-F238E27FC236}">
              <a16:creationId xmlns:a16="http://schemas.microsoft.com/office/drawing/2014/main" id="{AB2547C4-0DAD-4CD4-A545-960869F27656}"/>
            </a:ext>
          </a:extLst>
        </xdr:cNvPr>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66" name="フローチャート: 判断 565">
          <a:extLst>
            <a:ext uri="{FF2B5EF4-FFF2-40B4-BE49-F238E27FC236}">
              <a16:creationId xmlns:a16="http://schemas.microsoft.com/office/drawing/2014/main" id="{6E0E57EC-DB6B-4A20-B131-922DB4B2B09E}"/>
            </a:ext>
          </a:extLst>
        </xdr:cNvPr>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67" name="フローチャート: 判断 566">
          <a:extLst>
            <a:ext uri="{FF2B5EF4-FFF2-40B4-BE49-F238E27FC236}">
              <a16:creationId xmlns:a16="http://schemas.microsoft.com/office/drawing/2014/main" id="{15D8F3A4-9A58-46E0-8349-1F2729D78CBC}"/>
            </a:ext>
          </a:extLst>
        </xdr:cNvPr>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68" name="フローチャート: 判断 567">
          <a:extLst>
            <a:ext uri="{FF2B5EF4-FFF2-40B4-BE49-F238E27FC236}">
              <a16:creationId xmlns:a16="http://schemas.microsoft.com/office/drawing/2014/main" id="{816585AD-53E8-430C-8F0B-D8787CA27B92}"/>
            </a:ext>
          </a:extLst>
        </xdr:cNvPr>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A406849B-FD60-41E9-BD4B-C92E572AB6A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A8168AF7-72D0-4AE9-ACFF-D869EACC513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05F3DB6B-DC8D-4ADA-BD63-0D4C8289042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E940F263-ACB7-4A13-A233-98BC71DE124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7983EBA3-E41F-4B4F-AB89-FF6C7B6D414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111963</xdr:rowOff>
    </xdr:from>
    <xdr:to>
      <xdr:col>116</xdr:col>
      <xdr:colOff>114300</xdr:colOff>
      <xdr:row>59</xdr:row>
      <xdr:rowOff>42113</xdr:rowOff>
    </xdr:to>
    <xdr:sp macro="" textlink="">
      <xdr:nvSpPr>
        <xdr:cNvPr id="574" name="楕円 573">
          <a:extLst>
            <a:ext uri="{FF2B5EF4-FFF2-40B4-BE49-F238E27FC236}">
              <a16:creationId xmlns:a16="http://schemas.microsoft.com/office/drawing/2014/main" id="{08FD1CC2-587E-410C-B01E-CAD0BB3A4733}"/>
            </a:ext>
          </a:extLst>
        </xdr:cNvPr>
        <xdr:cNvSpPr/>
      </xdr:nvSpPr>
      <xdr:spPr>
        <a:xfrm>
          <a:off x="22110700" y="100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134840</xdr:rowOff>
    </xdr:from>
    <xdr:ext cx="469744" cy="259045"/>
    <xdr:sp macro="" textlink="">
      <xdr:nvSpPr>
        <xdr:cNvPr id="575" name="【学校施設】&#10;一人当たり面積該当値テキスト">
          <a:extLst>
            <a:ext uri="{FF2B5EF4-FFF2-40B4-BE49-F238E27FC236}">
              <a16:creationId xmlns:a16="http://schemas.microsoft.com/office/drawing/2014/main" id="{70554385-531C-4EAD-A2DD-0EEBA71C8595}"/>
            </a:ext>
          </a:extLst>
        </xdr:cNvPr>
        <xdr:cNvSpPr txBox="1"/>
      </xdr:nvSpPr>
      <xdr:spPr>
        <a:xfrm>
          <a:off x="22199600" y="990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107391</xdr:rowOff>
    </xdr:from>
    <xdr:to>
      <xdr:col>112</xdr:col>
      <xdr:colOff>38100</xdr:colOff>
      <xdr:row>59</xdr:row>
      <xdr:rowOff>37541</xdr:rowOff>
    </xdr:to>
    <xdr:sp macro="" textlink="">
      <xdr:nvSpPr>
        <xdr:cNvPr id="576" name="楕円 575">
          <a:extLst>
            <a:ext uri="{FF2B5EF4-FFF2-40B4-BE49-F238E27FC236}">
              <a16:creationId xmlns:a16="http://schemas.microsoft.com/office/drawing/2014/main" id="{2E3C4E31-BE09-4C80-AA64-2FAAA06F64BD}"/>
            </a:ext>
          </a:extLst>
        </xdr:cNvPr>
        <xdr:cNvSpPr/>
      </xdr:nvSpPr>
      <xdr:spPr>
        <a:xfrm>
          <a:off x="21272500" y="10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158191</xdr:rowOff>
    </xdr:from>
    <xdr:to>
      <xdr:col>116</xdr:col>
      <xdr:colOff>63500</xdr:colOff>
      <xdr:row>58</xdr:row>
      <xdr:rowOff>162763</xdr:rowOff>
    </xdr:to>
    <xdr:cxnSp macro="">
      <xdr:nvCxnSpPr>
        <xdr:cNvPr id="577" name="直線コネクタ 576">
          <a:extLst>
            <a:ext uri="{FF2B5EF4-FFF2-40B4-BE49-F238E27FC236}">
              <a16:creationId xmlns:a16="http://schemas.microsoft.com/office/drawing/2014/main" id="{FD2CF008-B5B0-48CB-99D4-151835A47189}"/>
            </a:ext>
          </a:extLst>
        </xdr:cNvPr>
        <xdr:cNvCxnSpPr/>
      </xdr:nvCxnSpPr>
      <xdr:spPr>
        <a:xfrm>
          <a:off x="21323300" y="1010229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109220</xdr:rowOff>
    </xdr:from>
    <xdr:to>
      <xdr:col>107</xdr:col>
      <xdr:colOff>101600</xdr:colOff>
      <xdr:row>59</xdr:row>
      <xdr:rowOff>39370</xdr:rowOff>
    </xdr:to>
    <xdr:sp macro="" textlink="">
      <xdr:nvSpPr>
        <xdr:cNvPr id="578" name="楕円 577">
          <a:extLst>
            <a:ext uri="{FF2B5EF4-FFF2-40B4-BE49-F238E27FC236}">
              <a16:creationId xmlns:a16="http://schemas.microsoft.com/office/drawing/2014/main" id="{06947923-B617-4A7F-8E5F-DBE256BEBF03}"/>
            </a:ext>
          </a:extLst>
        </xdr:cNvPr>
        <xdr:cNvSpPr/>
      </xdr:nvSpPr>
      <xdr:spPr>
        <a:xfrm>
          <a:off x="20383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158191</xdr:rowOff>
    </xdr:from>
    <xdr:to>
      <xdr:col>111</xdr:col>
      <xdr:colOff>177800</xdr:colOff>
      <xdr:row>58</xdr:row>
      <xdr:rowOff>160020</xdr:rowOff>
    </xdr:to>
    <xdr:cxnSp macro="">
      <xdr:nvCxnSpPr>
        <xdr:cNvPr id="579" name="直線コネクタ 578">
          <a:extLst>
            <a:ext uri="{FF2B5EF4-FFF2-40B4-BE49-F238E27FC236}">
              <a16:creationId xmlns:a16="http://schemas.microsoft.com/office/drawing/2014/main" id="{7A600FEE-4E4E-4F42-86E6-C8C0D661F854}"/>
            </a:ext>
          </a:extLst>
        </xdr:cNvPr>
        <xdr:cNvCxnSpPr/>
      </xdr:nvCxnSpPr>
      <xdr:spPr>
        <a:xfrm flipV="1">
          <a:off x="20434300" y="1010229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111506</xdr:rowOff>
    </xdr:from>
    <xdr:to>
      <xdr:col>102</xdr:col>
      <xdr:colOff>165100</xdr:colOff>
      <xdr:row>59</xdr:row>
      <xdr:rowOff>41656</xdr:rowOff>
    </xdr:to>
    <xdr:sp macro="" textlink="">
      <xdr:nvSpPr>
        <xdr:cNvPr id="580" name="楕円 579">
          <a:extLst>
            <a:ext uri="{FF2B5EF4-FFF2-40B4-BE49-F238E27FC236}">
              <a16:creationId xmlns:a16="http://schemas.microsoft.com/office/drawing/2014/main" id="{9F1D17BB-C3F1-4D67-9FBC-E4C6F06EB041}"/>
            </a:ext>
          </a:extLst>
        </xdr:cNvPr>
        <xdr:cNvSpPr/>
      </xdr:nvSpPr>
      <xdr:spPr>
        <a:xfrm>
          <a:off x="19494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160020</xdr:rowOff>
    </xdr:from>
    <xdr:to>
      <xdr:col>107</xdr:col>
      <xdr:colOff>50800</xdr:colOff>
      <xdr:row>58</xdr:row>
      <xdr:rowOff>162306</xdr:rowOff>
    </xdr:to>
    <xdr:cxnSp macro="">
      <xdr:nvCxnSpPr>
        <xdr:cNvPr id="581" name="直線コネクタ 580">
          <a:extLst>
            <a:ext uri="{FF2B5EF4-FFF2-40B4-BE49-F238E27FC236}">
              <a16:creationId xmlns:a16="http://schemas.microsoft.com/office/drawing/2014/main" id="{7684E5B8-2A31-4981-9F9B-14153C1175BA}"/>
            </a:ext>
          </a:extLst>
        </xdr:cNvPr>
        <xdr:cNvCxnSpPr/>
      </xdr:nvCxnSpPr>
      <xdr:spPr>
        <a:xfrm flipV="1">
          <a:off x="19545300" y="101041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124223</xdr:rowOff>
    </xdr:from>
    <xdr:ext cx="469744" cy="259045"/>
    <xdr:sp macro="" textlink="">
      <xdr:nvSpPr>
        <xdr:cNvPr id="582" name="n_1aveValue【学校施設】&#10;一人当たり面積">
          <a:extLst>
            <a:ext uri="{FF2B5EF4-FFF2-40B4-BE49-F238E27FC236}">
              <a16:creationId xmlns:a16="http://schemas.microsoft.com/office/drawing/2014/main" id="{E89C5FEA-797C-414D-BC06-6162D8521ABA}"/>
            </a:ext>
          </a:extLst>
        </xdr:cNvPr>
        <xdr:cNvSpPr txBox="1"/>
      </xdr:nvSpPr>
      <xdr:spPr>
        <a:xfrm>
          <a:off x="21075727" y="102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116450</xdr:rowOff>
    </xdr:from>
    <xdr:ext cx="469744" cy="259045"/>
    <xdr:sp macro="" textlink="">
      <xdr:nvSpPr>
        <xdr:cNvPr id="583" name="n_2aveValue【学校施設】&#10;一人当たり面積">
          <a:extLst>
            <a:ext uri="{FF2B5EF4-FFF2-40B4-BE49-F238E27FC236}">
              <a16:creationId xmlns:a16="http://schemas.microsoft.com/office/drawing/2014/main" id="{CC6FDB0B-905B-4ACB-BAF7-AE59B82F5893}"/>
            </a:ext>
          </a:extLst>
        </xdr:cNvPr>
        <xdr:cNvSpPr txBox="1"/>
      </xdr:nvSpPr>
      <xdr:spPr>
        <a:xfrm>
          <a:off x="20199427" y="1023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113707</xdr:rowOff>
    </xdr:from>
    <xdr:ext cx="469744" cy="259045"/>
    <xdr:sp macro="" textlink="">
      <xdr:nvSpPr>
        <xdr:cNvPr id="584" name="n_3aveValue【学校施設】&#10;一人当たり面積">
          <a:extLst>
            <a:ext uri="{FF2B5EF4-FFF2-40B4-BE49-F238E27FC236}">
              <a16:creationId xmlns:a16="http://schemas.microsoft.com/office/drawing/2014/main" id="{651B504E-DE49-407F-8762-04073042100F}"/>
            </a:ext>
          </a:extLst>
        </xdr:cNvPr>
        <xdr:cNvSpPr txBox="1"/>
      </xdr:nvSpPr>
      <xdr:spPr>
        <a:xfrm>
          <a:off x="19310427" y="1022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585" name="n_4aveValue【学校施設】&#10;一人当たり面積">
          <a:extLst>
            <a:ext uri="{FF2B5EF4-FFF2-40B4-BE49-F238E27FC236}">
              <a16:creationId xmlns:a16="http://schemas.microsoft.com/office/drawing/2014/main" id="{1E257A4E-7A94-47E1-81F2-D6837CE64973}"/>
            </a:ext>
          </a:extLst>
        </xdr:cNvPr>
        <xdr:cNvSpPr txBox="1"/>
      </xdr:nvSpPr>
      <xdr:spPr>
        <a:xfrm>
          <a:off x="18421427"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54068</xdr:rowOff>
    </xdr:from>
    <xdr:ext cx="469744" cy="259045"/>
    <xdr:sp macro="" textlink="">
      <xdr:nvSpPr>
        <xdr:cNvPr id="586" name="n_1mainValue【学校施設】&#10;一人当たり面積">
          <a:extLst>
            <a:ext uri="{FF2B5EF4-FFF2-40B4-BE49-F238E27FC236}">
              <a16:creationId xmlns:a16="http://schemas.microsoft.com/office/drawing/2014/main" id="{95125C2E-592D-45FD-9334-D427BE783C75}"/>
            </a:ext>
          </a:extLst>
        </xdr:cNvPr>
        <xdr:cNvSpPr txBox="1"/>
      </xdr:nvSpPr>
      <xdr:spPr>
        <a:xfrm>
          <a:off x="21075727" y="982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55897</xdr:rowOff>
    </xdr:from>
    <xdr:ext cx="469744" cy="259045"/>
    <xdr:sp macro="" textlink="">
      <xdr:nvSpPr>
        <xdr:cNvPr id="587" name="n_2mainValue【学校施設】&#10;一人当たり面積">
          <a:extLst>
            <a:ext uri="{FF2B5EF4-FFF2-40B4-BE49-F238E27FC236}">
              <a16:creationId xmlns:a16="http://schemas.microsoft.com/office/drawing/2014/main" id="{CA6BF7C7-D5E5-4FA1-B880-365D7A813CAF}"/>
            </a:ext>
          </a:extLst>
        </xdr:cNvPr>
        <xdr:cNvSpPr txBox="1"/>
      </xdr:nvSpPr>
      <xdr:spPr>
        <a:xfrm>
          <a:off x="201994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58183</xdr:rowOff>
    </xdr:from>
    <xdr:ext cx="469744" cy="259045"/>
    <xdr:sp macro="" textlink="">
      <xdr:nvSpPr>
        <xdr:cNvPr id="588" name="n_3mainValue【学校施設】&#10;一人当たり面積">
          <a:extLst>
            <a:ext uri="{FF2B5EF4-FFF2-40B4-BE49-F238E27FC236}">
              <a16:creationId xmlns:a16="http://schemas.microsoft.com/office/drawing/2014/main" id="{3943E38B-E412-420F-9608-A717A2E6A913}"/>
            </a:ext>
          </a:extLst>
        </xdr:cNvPr>
        <xdr:cNvSpPr txBox="1"/>
      </xdr:nvSpPr>
      <xdr:spPr>
        <a:xfrm>
          <a:off x="19310427" y="983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a:extLst>
            <a:ext uri="{FF2B5EF4-FFF2-40B4-BE49-F238E27FC236}">
              <a16:creationId xmlns:a16="http://schemas.microsoft.com/office/drawing/2014/main" id="{193A4FC5-FA80-49E6-A4D7-04D5EF4ED36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a:extLst>
            <a:ext uri="{FF2B5EF4-FFF2-40B4-BE49-F238E27FC236}">
              <a16:creationId xmlns:a16="http://schemas.microsoft.com/office/drawing/2014/main" id="{E7C6D1BE-5FDB-4C5E-904E-2E8B4B73E23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a:extLst>
            <a:ext uri="{FF2B5EF4-FFF2-40B4-BE49-F238E27FC236}">
              <a16:creationId xmlns:a16="http://schemas.microsoft.com/office/drawing/2014/main" id="{32D7CCD4-F521-4A1E-AF6E-0443099A6F6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a:extLst>
            <a:ext uri="{FF2B5EF4-FFF2-40B4-BE49-F238E27FC236}">
              <a16:creationId xmlns:a16="http://schemas.microsoft.com/office/drawing/2014/main" id="{B836C385-DA50-4606-AAD7-A7706A45928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a:extLst>
            <a:ext uri="{FF2B5EF4-FFF2-40B4-BE49-F238E27FC236}">
              <a16:creationId xmlns:a16="http://schemas.microsoft.com/office/drawing/2014/main" id="{BB7B70F8-F0E9-4707-9BF8-FA8597B8F46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a:extLst>
            <a:ext uri="{FF2B5EF4-FFF2-40B4-BE49-F238E27FC236}">
              <a16:creationId xmlns:a16="http://schemas.microsoft.com/office/drawing/2014/main" id="{90926751-653D-4889-BBE0-4B5988ABAF1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a:extLst>
            <a:ext uri="{FF2B5EF4-FFF2-40B4-BE49-F238E27FC236}">
              <a16:creationId xmlns:a16="http://schemas.microsoft.com/office/drawing/2014/main" id="{46568084-74C6-4D4E-822A-7A185A728B8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a:extLst>
            <a:ext uri="{FF2B5EF4-FFF2-40B4-BE49-F238E27FC236}">
              <a16:creationId xmlns:a16="http://schemas.microsoft.com/office/drawing/2014/main" id="{5B6D457A-4FA7-42E9-8F7B-E9586C826DE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a:extLst>
            <a:ext uri="{FF2B5EF4-FFF2-40B4-BE49-F238E27FC236}">
              <a16:creationId xmlns:a16="http://schemas.microsoft.com/office/drawing/2014/main" id="{B2FC405D-ED37-4E7D-A97D-1B98D583CD4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a:extLst>
            <a:ext uri="{FF2B5EF4-FFF2-40B4-BE49-F238E27FC236}">
              <a16:creationId xmlns:a16="http://schemas.microsoft.com/office/drawing/2014/main" id="{C8FBBE01-5031-4BD9-88AF-E07D725D370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9" name="テキスト ボックス 598">
          <a:extLst>
            <a:ext uri="{FF2B5EF4-FFF2-40B4-BE49-F238E27FC236}">
              <a16:creationId xmlns:a16="http://schemas.microsoft.com/office/drawing/2014/main" id="{E30599FA-672C-4211-ABC0-599D346544C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0" name="直線コネクタ 599">
          <a:extLst>
            <a:ext uri="{FF2B5EF4-FFF2-40B4-BE49-F238E27FC236}">
              <a16:creationId xmlns:a16="http://schemas.microsoft.com/office/drawing/2014/main" id="{3DEB5845-9189-4487-B238-D9C1C1144832}"/>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01" name="テキスト ボックス 600">
          <a:extLst>
            <a:ext uri="{FF2B5EF4-FFF2-40B4-BE49-F238E27FC236}">
              <a16:creationId xmlns:a16="http://schemas.microsoft.com/office/drawing/2014/main" id="{30B856BD-67D3-4D9D-8546-7C225A8A8DD8}"/>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2" name="直線コネクタ 601">
          <a:extLst>
            <a:ext uri="{FF2B5EF4-FFF2-40B4-BE49-F238E27FC236}">
              <a16:creationId xmlns:a16="http://schemas.microsoft.com/office/drawing/2014/main" id="{2BCC9C89-7289-4E1C-BEB2-D597CDFA368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3" name="テキスト ボックス 602">
          <a:extLst>
            <a:ext uri="{FF2B5EF4-FFF2-40B4-BE49-F238E27FC236}">
              <a16:creationId xmlns:a16="http://schemas.microsoft.com/office/drawing/2014/main" id="{F91217B7-9E96-4F2C-8A8D-0C0CBDAC8D32}"/>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4" name="直線コネクタ 603">
          <a:extLst>
            <a:ext uri="{FF2B5EF4-FFF2-40B4-BE49-F238E27FC236}">
              <a16:creationId xmlns:a16="http://schemas.microsoft.com/office/drawing/2014/main" id="{A27C0DDE-E99B-4362-9165-69A53B0FD275}"/>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05" name="テキスト ボックス 604">
          <a:extLst>
            <a:ext uri="{FF2B5EF4-FFF2-40B4-BE49-F238E27FC236}">
              <a16:creationId xmlns:a16="http://schemas.microsoft.com/office/drawing/2014/main" id="{73787A68-F126-47A5-8792-9437CD9CE1B9}"/>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06" name="直線コネクタ 605">
          <a:extLst>
            <a:ext uri="{FF2B5EF4-FFF2-40B4-BE49-F238E27FC236}">
              <a16:creationId xmlns:a16="http://schemas.microsoft.com/office/drawing/2014/main" id="{BFE95F52-88A4-40D2-B9CA-C6D10A75E978}"/>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07" name="テキスト ボックス 606">
          <a:extLst>
            <a:ext uri="{FF2B5EF4-FFF2-40B4-BE49-F238E27FC236}">
              <a16:creationId xmlns:a16="http://schemas.microsoft.com/office/drawing/2014/main" id="{1AF05EE5-CF61-4959-9AE2-4828AA7A4D4F}"/>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a:extLst>
            <a:ext uri="{FF2B5EF4-FFF2-40B4-BE49-F238E27FC236}">
              <a16:creationId xmlns:a16="http://schemas.microsoft.com/office/drawing/2014/main" id="{F1C7FBB2-F183-4714-ABB6-D7BB7C6BF1F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09" name="テキスト ボックス 608">
          <a:extLst>
            <a:ext uri="{FF2B5EF4-FFF2-40B4-BE49-F238E27FC236}">
              <a16:creationId xmlns:a16="http://schemas.microsoft.com/office/drawing/2014/main" id="{B84F4C30-98C1-4A0F-9665-4A4FE7BBA1D8}"/>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a:extLst>
            <a:ext uri="{FF2B5EF4-FFF2-40B4-BE49-F238E27FC236}">
              <a16:creationId xmlns:a16="http://schemas.microsoft.com/office/drawing/2014/main" id="{6681959A-087C-4767-B6EF-D8487A487BB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85</xdr:row>
      <xdr:rowOff>147828</xdr:rowOff>
    </xdr:to>
    <xdr:cxnSp macro="">
      <xdr:nvCxnSpPr>
        <xdr:cNvPr id="611" name="直線コネクタ 610">
          <a:extLst>
            <a:ext uri="{FF2B5EF4-FFF2-40B4-BE49-F238E27FC236}">
              <a16:creationId xmlns:a16="http://schemas.microsoft.com/office/drawing/2014/main" id="{F453DAE7-ED97-4C98-9355-34B169630993}"/>
            </a:ext>
          </a:extLst>
        </xdr:cNvPr>
        <xdr:cNvCxnSpPr/>
      </xdr:nvCxnSpPr>
      <xdr:spPr>
        <a:xfrm flipV="1">
          <a:off x="16318864" y="13312902"/>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151655</xdr:rowOff>
    </xdr:from>
    <xdr:ext cx="405111" cy="259045"/>
    <xdr:sp macro="" textlink="">
      <xdr:nvSpPr>
        <xdr:cNvPr id="612" name="【児童館】&#10;有形固定資産減価償却率最小値テキスト">
          <a:extLst>
            <a:ext uri="{FF2B5EF4-FFF2-40B4-BE49-F238E27FC236}">
              <a16:creationId xmlns:a16="http://schemas.microsoft.com/office/drawing/2014/main" id="{16DFA8C5-A87F-4A7A-9428-D82FB98BAEB5}"/>
            </a:ext>
          </a:extLst>
        </xdr:cNvPr>
        <xdr:cNvSpPr txBox="1"/>
      </xdr:nvSpPr>
      <xdr:spPr>
        <a:xfrm>
          <a:off x="16357600" y="1472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147828</xdr:rowOff>
    </xdr:from>
    <xdr:to>
      <xdr:col>86</xdr:col>
      <xdr:colOff>25400</xdr:colOff>
      <xdr:row>85</xdr:row>
      <xdr:rowOff>147828</xdr:rowOff>
    </xdr:to>
    <xdr:cxnSp macro="">
      <xdr:nvCxnSpPr>
        <xdr:cNvPr id="613" name="直線コネクタ 612">
          <a:extLst>
            <a:ext uri="{FF2B5EF4-FFF2-40B4-BE49-F238E27FC236}">
              <a16:creationId xmlns:a16="http://schemas.microsoft.com/office/drawing/2014/main" id="{C7D396AC-E6CC-430B-B1F7-17A46C3AA6DD}"/>
            </a:ext>
          </a:extLst>
        </xdr:cNvPr>
        <xdr:cNvCxnSpPr/>
      </xdr:nvCxnSpPr>
      <xdr:spPr>
        <a:xfrm>
          <a:off x="16230600" y="1472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614" name="【児童館】&#10;有形固定資産減価償却率最大値テキスト">
          <a:extLst>
            <a:ext uri="{FF2B5EF4-FFF2-40B4-BE49-F238E27FC236}">
              <a16:creationId xmlns:a16="http://schemas.microsoft.com/office/drawing/2014/main" id="{32B44AFB-BBC9-479C-9482-7558D77CF920}"/>
            </a:ext>
          </a:extLst>
        </xdr:cNvPr>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615" name="直線コネクタ 614">
          <a:extLst>
            <a:ext uri="{FF2B5EF4-FFF2-40B4-BE49-F238E27FC236}">
              <a16:creationId xmlns:a16="http://schemas.microsoft.com/office/drawing/2014/main" id="{50C0EECD-DB28-47C4-8B8C-66EA46A185C3}"/>
            </a:ext>
          </a:extLst>
        </xdr:cNvPr>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73169</xdr:rowOff>
    </xdr:from>
    <xdr:ext cx="405111" cy="259045"/>
    <xdr:sp macro="" textlink="">
      <xdr:nvSpPr>
        <xdr:cNvPr id="616" name="【児童館】&#10;有形固定資産減価償却率平均値テキスト">
          <a:extLst>
            <a:ext uri="{FF2B5EF4-FFF2-40B4-BE49-F238E27FC236}">
              <a16:creationId xmlns:a16="http://schemas.microsoft.com/office/drawing/2014/main" id="{13FE764B-BB24-4A33-97F2-34B30681724D}"/>
            </a:ext>
          </a:extLst>
        </xdr:cNvPr>
        <xdr:cNvSpPr txBox="1"/>
      </xdr:nvSpPr>
      <xdr:spPr>
        <a:xfrm>
          <a:off x="16357600" y="1378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94742</xdr:rowOff>
    </xdr:from>
    <xdr:to>
      <xdr:col>85</xdr:col>
      <xdr:colOff>177800</xdr:colOff>
      <xdr:row>81</xdr:row>
      <xdr:rowOff>24892</xdr:rowOff>
    </xdr:to>
    <xdr:sp macro="" textlink="">
      <xdr:nvSpPr>
        <xdr:cNvPr id="617" name="フローチャート: 判断 616">
          <a:extLst>
            <a:ext uri="{FF2B5EF4-FFF2-40B4-BE49-F238E27FC236}">
              <a16:creationId xmlns:a16="http://schemas.microsoft.com/office/drawing/2014/main" id="{9ECA6791-C961-4183-96CA-21163A86D24F}"/>
            </a:ext>
          </a:extLst>
        </xdr:cNvPr>
        <xdr:cNvSpPr/>
      </xdr:nvSpPr>
      <xdr:spPr>
        <a:xfrm>
          <a:off x="16268700" y="1381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62737</xdr:rowOff>
    </xdr:from>
    <xdr:to>
      <xdr:col>81</xdr:col>
      <xdr:colOff>101600</xdr:colOff>
      <xdr:row>80</xdr:row>
      <xdr:rowOff>164337</xdr:rowOff>
    </xdr:to>
    <xdr:sp macro="" textlink="">
      <xdr:nvSpPr>
        <xdr:cNvPr id="618" name="フローチャート: 判断 617">
          <a:extLst>
            <a:ext uri="{FF2B5EF4-FFF2-40B4-BE49-F238E27FC236}">
              <a16:creationId xmlns:a16="http://schemas.microsoft.com/office/drawing/2014/main" id="{C1700C52-E226-451D-8872-B16967784045}"/>
            </a:ext>
          </a:extLst>
        </xdr:cNvPr>
        <xdr:cNvSpPr/>
      </xdr:nvSpPr>
      <xdr:spPr>
        <a:xfrm>
          <a:off x="15430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7874</xdr:rowOff>
    </xdr:from>
    <xdr:to>
      <xdr:col>76</xdr:col>
      <xdr:colOff>165100</xdr:colOff>
      <xdr:row>80</xdr:row>
      <xdr:rowOff>109474</xdr:rowOff>
    </xdr:to>
    <xdr:sp macro="" textlink="">
      <xdr:nvSpPr>
        <xdr:cNvPr id="619" name="フローチャート: 判断 618">
          <a:extLst>
            <a:ext uri="{FF2B5EF4-FFF2-40B4-BE49-F238E27FC236}">
              <a16:creationId xmlns:a16="http://schemas.microsoft.com/office/drawing/2014/main" id="{91108000-9C0C-4C7D-A6ED-F0E864770453}"/>
            </a:ext>
          </a:extLst>
        </xdr:cNvPr>
        <xdr:cNvSpPr/>
      </xdr:nvSpPr>
      <xdr:spPr>
        <a:xfrm>
          <a:off x="14541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10161</xdr:rowOff>
    </xdr:from>
    <xdr:to>
      <xdr:col>72</xdr:col>
      <xdr:colOff>38100</xdr:colOff>
      <xdr:row>80</xdr:row>
      <xdr:rowOff>111761</xdr:rowOff>
    </xdr:to>
    <xdr:sp macro="" textlink="">
      <xdr:nvSpPr>
        <xdr:cNvPr id="620" name="フローチャート: 判断 619">
          <a:extLst>
            <a:ext uri="{FF2B5EF4-FFF2-40B4-BE49-F238E27FC236}">
              <a16:creationId xmlns:a16="http://schemas.microsoft.com/office/drawing/2014/main" id="{3E0434B1-F9ED-4946-8E0D-480190A873D2}"/>
            </a:ext>
          </a:extLst>
        </xdr:cNvPr>
        <xdr:cNvSpPr/>
      </xdr:nvSpPr>
      <xdr:spPr>
        <a:xfrm>
          <a:off x="13652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621" name="フローチャート: 判断 620">
          <a:extLst>
            <a:ext uri="{FF2B5EF4-FFF2-40B4-BE49-F238E27FC236}">
              <a16:creationId xmlns:a16="http://schemas.microsoft.com/office/drawing/2014/main" id="{D3A9CA33-7598-4E1B-B68B-32D084038162}"/>
            </a:ext>
          </a:extLst>
        </xdr:cNvPr>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30603039-E15E-420F-91C7-0F4BA832E02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DE1C56EB-5B87-4D88-8D66-B552B04C11C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5CFC8B43-69C9-4C06-8E4E-1791E2DBCE4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82A53820-880A-4F61-8F48-C9972E7065F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CB6AFFF4-30B0-4E09-B9F0-714FC0064A6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17018</xdr:rowOff>
    </xdr:from>
    <xdr:to>
      <xdr:col>85</xdr:col>
      <xdr:colOff>177800</xdr:colOff>
      <xdr:row>79</xdr:row>
      <xdr:rowOff>118618</xdr:rowOff>
    </xdr:to>
    <xdr:sp macro="" textlink="">
      <xdr:nvSpPr>
        <xdr:cNvPr id="627" name="楕円 626">
          <a:extLst>
            <a:ext uri="{FF2B5EF4-FFF2-40B4-BE49-F238E27FC236}">
              <a16:creationId xmlns:a16="http://schemas.microsoft.com/office/drawing/2014/main" id="{05F9DA2F-0A33-42B0-BB51-6CC3D30F7E70}"/>
            </a:ext>
          </a:extLst>
        </xdr:cNvPr>
        <xdr:cNvSpPr/>
      </xdr:nvSpPr>
      <xdr:spPr>
        <a:xfrm>
          <a:off x="162687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39895</xdr:rowOff>
    </xdr:from>
    <xdr:ext cx="405111" cy="259045"/>
    <xdr:sp macro="" textlink="">
      <xdr:nvSpPr>
        <xdr:cNvPr id="628" name="【児童館】&#10;有形固定資産減価償却率該当値テキスト">
          <a:extLst>
            <a:ext uri="{FF2B5EF4-FFF2-40B4-BE49-F238E27FC236}">
              <a16:creationId xmlns:a16="http://schemas.microsoft.com/office/drawing/2014/main" id="{570C25C5-62EB-4CA5-99A4-8460083BCDCC}"/>
            </a:ext>
          </a:extLst>
        </xdr:cNvPr>
        <xdr:cNvSpPr txBox="1"/>
      </xdr:nvSpPr>
      <xdr:spPr>
        <a:xfrm>
          <a:off x="16357600" y="1341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124461</xdr:rowOff>
    </xdr:from>
    <xdr:to>
      <xdr:col>81</xdr:col>
      <xdr:colOff>101600</xdr:colOff>
      <xdr:row>79</xdr:row>
      <xdr:rowOff>54611</xdr:rowOff>
    </xdr:to>
    <xdr:sp macro="" textlink="">
      <xdr:nvSpPr>
        <xdr:cNvPr id="629" name="楕円 628">
          <a:extLst>
            <a:ext uri="{FF2B5EF4-FFF2-40B4-BE49-F238E27FC236}">
              <a16:creationId xmlns:a16="http://schemas.microsoft.com/office/drawing/2014/main" id="{3425B133-30AA-4CF6-B8C3-FEDC85FBD93B}"/>
            </a:ext>
          </a:extLst>
        </xdr:cNvPr>
        <xdr:cNvSpPr/>
      </xdr:nvSpPr>
      <xdr:spPr>
        <a:xfrm>
          <a:off x="15430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3811</xdr:rowOff>
    </xdr:from>
    <xdr:to>
      <xdr:col>85</xdr:col>
      <xdr:colOff>127000</xdr:colOff>
      <xdr:row>79</xdr:row>
      <xdr:rowOff>67818</xdr:rowOff>
    </xdr:to>
    <xdr:cxnSp macro="">
      <xdr:nvCxnSpPr>
        <xdr:cNvPr id="630" name="直線コネクタ 629">
          <a:extLst>
            <a:ext uri="{FF2B5EF4-FFF2-40B4-BE49-F238E27FC236}">
              <a16:creationId xmlns:a16="http://schemas.microsoft.com/office/drawing/2014/main" id="{18194B2A-0C76-453B-94DC-CE27F9F15B9B}"/>
            </a:ext>
          </a:extLst>
        </xdr:cNvPr>
        <xdr:cNvCxnSpPr/>
      </xdr:nvCxnSpPr>
      <xdr:spPr>
        <a:xfrm>
          <a:off x="15481300" y="1354836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149606</xdr:rowOff>
    </xdr:from>
    <xdr:to>
      <xdr:col>76</xdr:col>
      <xdr:colOff>165100</xdr:colOff>
      <xdr:row>81</xdr:row>
      <xdr:rowOff>79756</xdr:rowOff>
    </xdr:to>
    <xdr:sp macro="" textlink="">
      <xdr:nvSpPr>
        <xdr:cNvPr id="631" name="楕円 630">
          <a:extLst>
            <a:ext uri="{FF2B5EF4-FFF2-40B4-BE49-F238E27FC236}">
              <a16:creationId xmlns:a16="http://schemas.microsoft.com/office/drawing/2014/main" id="{E1E75BE4-BD2D-450E-AC7E-886A97C28C97}"/>
            </a:ext>
          </a:extLst>
        </xdr:cNvPr>
        <xdr:cNvSpPr/>
      </xdr:nvSpPr>
      <xdr:spPr>
        <a:xfrm>
          <a:off x="14541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3811</xdr:rowOff>
    </xdr:from>
    <xdr:to>
      <xdr:col>81</xdr:col>
      <xdr:colOff>50800</xdr:colOff>
      <xdr:row>81</xdr:row>
      <xdr:rowOff>28956</xdr:rowOff>
    </xdr:to>
    <xdr:cxnSp macro="">
      <xdr:nvCxnSpPr>
        <xdr:cNvPr id="632" name="直線コネクタ 631">
          <a:extLst>
            <a:ext uri="{FF2B5EF4-FFF2-40B4-BE49-F238E27FC236}">
              <a16:creationId xmlns:a16="http://schemas.microsoft.com/office/drawing/2014/main" id="{6F3B428D-5221-4BEB-B779-AC14CEBC86CF}"/>
            </a:ext>
          </a:extLst>
        </xdr:cNvPr>
        <xdr:cNvCxnSpPr/>
      </xdr:nvCxnSpPr>
      <xdr:spPr>
        <a:xfrm flipV="1">
          <a:off x="14592300" y="13548361"/>
          <a:ext cx="889000" cy="36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87885</xdr:rowOff>
    </xdr:from>
    <xdr:to>
      <xdr:col>72</xdr:col>
      <xdr:colOff>38100</xdr:colOff>
      <xdr:row>81</xdr:row>
      <xdr:rowOff>18035</xdr:rowOff>
    </xdr:to>
    <xdr:sp macro="" textlink="">
      <xdr:nvSpPr>
        <xdr:cNvPr id="633" name="楕円 632">
          <a:extLst>
            <a:ext uri="{FF2B5EF4-FFF2-40B4-BE49-F238E27FC236}">
              <a16:creationId xmlns:a16="http://schemas.microsoft.com/office/drawing/2014/main" id="{CAE4DAB6-CC97-4AB5-A834-584A5CB81EDF}"/>
            </a:ext>
          </a:extLst>
        </xdr:cNvPr>
        <xdr:cNvSpPr/>
      </xdr:nvSpPr>
      <xdr:spPr>
        <a:xfrm>
          <a:off x="13652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138685</xdr:rowOff>
    </xdr:from>
    <xdr:to>
      <xdr:col>76</xdr:col>
      <xdr:colOff>114300</xdr:colOff>
      <xdr:row>81</xdr:row>
      <xdr:rowOff>28956</xdr:rowOff>
    </xdr:to>
    <xdr:cxnSp macro="">
      <xdr:nvCxnSpPr>
        <xdr:cNvPr id="634" name="直線コネクタ 633">
          <a:extLst>
            <a:ext uri="{FF2B5EF4-FFF2-40B4-BE49-F238E27FC236}">
              <a16:creationId xmlns:a16="http://schemas.microsoft.com/office/drawing/2014/main" id="{1EB52DAA-AA7B-4F61-9461-9A4282D2BFCB}"/>
            </a:ext>
          </a:extLst>
        </xdr:cNvPr>
        <xdr:cNvCxnSpPr/>
      </xdr:nvCxnSpPr>
      <xdr:spPr>
        <a:xfrm>
          <a:off x="13703300" y="13854685"/>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155464</xdr:rowOff>
    </xdr:from>
    <xdr:ext cx="405111" cy="259045"/>
    <xdr:sp macro="" textlink="">
      <xdr:nvSpPr>
        <xdr:cNvPr id="635" name="n_1aveValue【児童館】&#10;有形固定資産減価償却率">
          <a:extLst>
            <a:ext uri="{FF2B5EF4-FFF2-40B4-BE49-F238E27FC236}">
              <a16:creationId xmlns:a16="http://schemas.microsoft.com/office/drawing/2014/main" id="{DA1D94FE-A5D9-4D88-9FE0-B7FEF7DCF641}"/>
            </a:ext>
          </a:extLst>
        </xdr:cNvPr>
        <xdr:cNvSpPr txBox="1"/>
      </xdr:nvSpPr>
      <xdr:spPr>
        <a:xfrm>
          <a:off x="15266044" y="1387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126001</xdr:rowOff>
    </xdr:from>
    <xdr:ext cx="405111" cy="259045"/>
    <xdr:sp macro="" textlink="">
      <xdr:nvSpPr>
        <xdr:cNvPr id="636" name="n_2aveValue【児童館】&#10;有形固定資産減価償却率">
          <a:extLst>
            <a:ext uri="{FF2B5EF4-FFF2-40B4-BE49-F238E27FC236}">
              <a16:creationId xmlns:a16="http://schemas.microsoft.com/office/drawing/2014/main" id="{5217AE48-30FF-4C2F-A48C-82A0699B9654}"/>
            </a:ext>
          </a:extLst>
        </xdr:cNvPr>
        <xdr:cNvSpPr txBox="1"/>
      </xdr:nvSpPr>
      <xdr:spPr>
        <a:xfrm>
          <a:off x="14389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128288</xdr:rowOff>
    </xdr:from>
    <xdr:ext cx="405111" cy="259045"/>
    <xdr:sp macro="" textlink="">
      <xdr:nvSpPr>
        <xdr:cNvPr id="637" name="n_3aveValue【児童館】&#10;有形固定資産減価償却率">
          <a:extLst>
            <a:ext uri="{FF2B5EF4-FFF2-40B4-BE49-F238E27FC236}">
              <a16:creationId xmlns:a16="http://schemas.microsoft.com/office/drawing/2014/main" id="{6CD8241D-A1AE-45DD-B16B-BF2FC8AE4AAC}"/>
            </a:ext>
          </a:extLst>
        </xdr:cNvPr>
        <xdr:cNvSpPr txBox="1"/>
      </xdr:nvSpPr>
      <xdr:spPr>
        <a:xfrm>
          <a:off x="13500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638" name="n_4aveValue【児童館】&#10;有形固定資産減価償却率">
          <a:extLst>
            <a:ext uri="{FF2B5EF4-FFF2-40B4-BE49-F238E27FC236}">
              <a16:creationId xmlns:a16="http://schemas.microsoft.com/office/drawing/2014/main" id="{9A199C54-7C4D-4DBA-98BE-9E1003156112}"/>
            </a:ext>
          </a:extLst>
        </xdr:cNvPr>
        <xdr:cNvSpPr txBox="1"/>
      </xdr:nvSpPr>
      <xdr:spPr>
        <a:xfrm>
          <a:off x="12611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71138</xdr:rowOff>
    </xdr:from>
    <xdr:ext cx="405111" cy="259045"/>
    <xdr:sp macro="" textlink="">
      <xdr:nvSpPr>
        <xdr:cNvPr id="639" name="n_1mainValue【児童館】&#10;有形固定資産減価償却率">
          <a:extLst>
            <a:ext uri="{FF2B5EF4-FFF2-40B4-BE49-F238E27FC236}">
              <a16:creationId xmlns:a16="http://schemas.microsoft.com/office/drawing/2014/main" id="{C2AFBC41-F003-415A-9155-EC911195A424}"/>
            </a:ext>
          </a:extLst>
        </xdr:cNvPr>
        <xdr:cNvSpPr txBox="1"/>
      </xdr:nvSpPr>
      <xdr:spPr>
        <a:xfrm>
          <a:off x="15266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70883</xdr:rowOff>
    </xdr:from>
    <xdr:ext cx="405111" cy="259045"/>
    <xdr:sp macro="" textlink="">
      <xdr:nvSpPr>
        <xdr:cNvPr id="640" name="n_2mainValue【児童館】&#10;有形固定資産減価償却率">
          <a:extLst>
            <a:ext uri="{FF2B5EF4-FFF2-40B4-BE49-F238E27FC236}">
              <a16:creationId xmlns:a16="http://schemas.microsoft.com/office/drawing/2014/main" id="{DD118A1A-D2D3-47E8-BDF6-B7D80642A24C}"/>
            </a:ext>
          </a:extLst>
        </xdr:cNvPr>
        <xdr:cNvSpPr txBox="1"/>
      </xdr:nvSpPr>
      <xdr:spPr>
        <a:xfrm>
          <a:off x="14389744" y="1395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9162</xdr:rowOff>
    </xdr:from>
    <xdr:ext cx="405111" cy="259045"/>
    <xdr:sp macro="" textlink="">
      <xdr:nvSpPr>
        <xdr:cNvPr id="641" name="n_3mainValue【児童館】&#10;有形固定資産減価償却率">
          <a:extLst>
            <a:ext uri="{FF2B5EF4-FFF2-40B4-BE49-F238E27FC236}">
              <a16:creationId xmlns:a16="http://schemas.microsoft.com/office/drawing/2014/main" id="{C4A31C67-3A68-4C1E-A68C-39E29E857193}"/>
            </a:ext>
          </a:extLst>
        </xdr:cNvPr>
        <xdr:cNvSpPr txBox="1"/>
      </xdr:nvSpPr>
      <xdr:spPr>
        <a:xfrm>
          <a:off x="13500744" y="138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a:extLst>
            <a:ext uri="{FF2B5EF4-FFF2-40B4-BE49-F238E27FC236}">
              <a16:creationId xmlns:a16="http://schemas.microsoft.com/office/drawing/2014/main" id="{348EE0A8-3E39-4F9C-A72C-2B5121121B5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a:extLst>
            <a:ext uri="{FF2B5EF4-FFF2-40B4-BE49-F238E27FC236}">
              <a16:creationId xmlns:a16="http://schemas.microsoft.com/office/drawing/2014/main" id="{3512B380-FDCB-4972-ADD0-3BD9EFC6F0A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a:extLst>
            <a:ext uri="{FF2B5EF4-FFF2-40B4-BE49-F238E27FC236}">
              <a16:creationId xmlns:a16="http://schemas.microsoft.com/office/drawing/2014/main" id="{326F4606-92CE-49E5-A4F0-31367455B66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a:extLst>
            <a:ext uri="{FF2B5EF4-FFF2-40B4-BE49-F238E27FC236}">
              <a16:creationId xmlns:a16="http://schemas.microsoft.com/office/drawing/2014/main" id="{48E91017-6D6F-4406-8069-0EB1533B2FE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a:extLst>
            <a:ext uri="{FF2B5EF4-FFF2-40B4-BE49-F238E27FC236}">
              <a16:creationId xmlns:a16="http://schemas.microsoft.com/office/drawing/2014/main" id="{0A70E216-5C30-4AB6-95F8-439993FFE7B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a:extLst>
            <a:ext uri="{FF2B5EF4-FFF2-40B4-BE49-F238E27FC236}">
              <a16:creationId xmlns:a16="http://schemas.microsoft.com/office/drawing/2014/main" id="{F401E3E1-B0F1-452A-949D-DCBFCD9D879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a:extLst>
            <a:ext uri="{FF2B5EF4-FFF2-40B4-BE49-F238E27FC236}">
              <a16:creationId xmlns:a16="http://schemas.microsoft.com/office/drawing/2014/main" id="{D8C8961A-1712-45C8-8B3A-3ACBB0FCD0F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a:extLst>
            <a:ext uri="{FF2B5EF4-FFF2-40B4-BE49-F238E27FC236}">
              <a16:creationId xmlns:a16="http://schemas.microsoft.com/office/drawing/2014/main" id="{C7554D8A-6B62-438B-94FE-D97040E977A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a:extLst>
            <a:ext uri="{FF2B5EF4-FFF2-40B4-BE49-F238E27FC236}">
              <a16:creationId xmlns:a16="http://schemas.microsoft.com/office/drawing/2014/main" id="{E5B705D1-D46E-47AB-AA61-6F58CB4834B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a:extLst>
            <a:ext uri="{FF2B5EF4-FFF2-40B4-BE49-F238E27FC236}">
              <a16:creationId xmlns:a16="http://schemas.microsoft.com/office/drawing/2014/main" id="{3ED6C8AE-8697-49AE-A00A-8AD924B2943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2" name="直線コネクタ 651">
          <a:extLst>
            <a:ext uri="{FF2B5EF4-FFF2-40B4-BE49-F238E27FC236}">
              <a16:creationId xmlns:a16="http://schemas.microsoft.com/office/drawing/2014/main" id="{8AEB41D9-BC16-4BB5-9AAC-AB6922491BA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3" name="テキスト ボックス 652">
          <a:extLst>
            <a:ext uri="{FF2B5EF4-FFF2-40B4-BE49-F238E27FC236}">
              <a16:creationId xmlns:a16="http://schemas.microsoft.com/office/drawing/2014/main" id="{927AE00E-8189-4F8F-80DE-5A9347239FB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4" name="直線コネクタ 653">
          <a:extLst>
            <a:ext uri="{FF2B5EF4-FFF2-40B4-BE49-F238E27FC236}">
              <a16:creationId xmlns:a16="http://schemas.microsoft.com/office/drawing/2014/main" id="{69AE8AA3-AA48-43A1-AA6C-0006F4FF70C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5" name="テキスト ボックス 654">
          <a:extLst>
            <a:ext uri="{FF2B5EF4-FFF2-40B4-BE49-F238E27FC236}">
              <a16:creationId xmlns:a16="http://schemas.microsoft.com/office/drawing/2014/main" id="{DDF133D1-9C5C-44FB-9777-D5310FD1DEE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6" name="直線コネクタ 655">
          <a:extLst>
            <a:ext uri="{FF2B5EF4-FFF2-40B4-BE49-F238E27FC236}">
              <a16:creationId xmlns:a16="http://schemas.microsoft.com/office/drawing/2014/main" id="{91693E62-EB13-4126-815E-FA0DD2C3F7C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7" name="テキスト ボックス 656">
          <a:extLst>
            <a:ext uri="{FF2B5EF4-FFF2-40B4-BE49-F238E27FC236}">
              <a16:creationId xmlns:a16="http://schemas.microsoft.com/office/drawing/2014/main" id="{E8495E14-9F68-402B-81E8-503926A142B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8" name="直線コネクタ 657">
          <a:extLst>
            <a:ext uri="{FF2B5EF4-FFF2-40B4-BE49-F238E27FC236}">
              <a16:creationId xmlns:a16="http://schemas.microsoft.com/office/drawing/2014/main" id="{CE4AD0CA-1D9B-4F78-8B31-CA383D61AC0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9" name="テキスト ボックス 658">
          <a:extLst>
            <a:ext uri="{FF2B5EF4-FFF2-40B4-BE49-F238E27FC236}">
              <a16:creationId xmlns:a16="http://schemas.microsoft.com/office/drawing/2014/main" id="{8D159500-15D2-45A8-82BC-8CEF7B9E1B8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0" name="直線コネクタ 659">
          <a:extLst>
            <a:ext uri="{FF2B5EF4-FFF2-40B4-BE49-F238E27FC236}">
              <a16:creationId xmlns:a16="http://schemas.microsoft.com/office/drawing/2014/main" id="{41483C0C-F409-404E-888E-D0CE3426AC8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1" name="テキスト ボックス 660">
          <a:extLst>
            <a:ext uri="{FF2B5EF4-FFF2-40B4-BE49-F238E27FC236}">
              <a16:creationId xmlns:a16="http://schemas.microsoft.com/office/drawing/2014/main" id="{C9E24BEC-5A88-4020-A4F5-E8D9F87CAC3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a:extLst>
            <a:ext uri="{FF2B5EF4-FFF2-40B4-BE49-F238E27FC236}">
              <a16:creationId xmlns:a16="http://schemas.microsoft.com/office/drawing/2014/main" id="{1E803E8F-ABEE-4FFF-B476-A3D6805EEE1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a:extLst>
            <a:ext uri="{FF2B5EF4-FFF2-40B4-BE49-F238E27FC236}">
              <a16:creationId xmlns:a16="http://schemas.microsoft.com/office/drawing/2014/main" id="{934C23BA-BF68-401F-BFDA-5BD04972B3B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児童館】&#10;一人当たり面積グラフ枠">
          <a:extLst>
            <a:ext uri="{FF2B5EF4-FFF2-40B4-BE49-F238E27FC236}">
              <a16:creationId xmlns:a16="http://schemas.microsoft.com/office/drawing/2014/main" id="{5600017F-F428-4646-9C46-1BC38B7FF29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88900</xdr:rowOff>
    </xdr:to>
    <xdr:cxnSp macro="">
      <xdr:nvCxnSpPr>
        <xdr:cNvPr id="665" name="直線コネクタ 664">
          <a:extLst>
            <a:ext uri="{FF2B5EF4-FFF2-40B4-BE49-F238E27FC236}">
              <a16:creationId xmlns:a16="http://schemas.microsoft.com/office/drawing/2014/main" id="{A0D3FA4B-2D1D-4AF2-9848-982B2BE5E358}"/>
            </a:ext>
          </a:extLst>
        </xdr:cNvPr>
        <xdr:cNvCxnSpPr/>
      </xdr:nvCxnSpPr>
      <xdr:spPr>
        <a:xfrm flipV="1">
          <a:off x="22160864" y="13309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66" name="【児童館】&#10;一人当たり面積最小値テキスト">
          <a:extLst>
            <a:ext uri="{FF2B5EF4-FFF2-40B4-BE49-F238E27FC236}">
              <a16:creationId xmlns:a16="http://schemas.microsoft.com/office/drawing/2014/main" id="{F7503D35-13C3-4163-845F-B88F92BCAD8E}"/>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67" name="直線コネクタ 666">
          <a:extLst>
            <a:ext uri="{FF2B5EF4-FFF2-40B4-BE49-F238E27FC236}">
              <a16:creationId xmlns:a16="http://schemas.microsoft.com/office/drawing/2014/main" id="{FD629EF9-7C0E-401F-B96A-2317439A519C}"/>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668" name="【児童館】&#10;一人当たり面積最大値テキスト">
          <a:extLst>
            <a:ext uri="{FF2B5EF4-FFF2-40B4-BE49-F238E27FC236}">
              <a16:creationId xmlns:a16="http://schemas.microsoft.com/office/drawing/2014/main" id="{A1B39EF3-7E47-43B5-9628-71D32A269354}"/>
            </a:ext>
          </a:extLst>
        </xdr:cNvPr>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69" name="直線コネクタ 668">
          <a:extLst>
            <a:ext uri="{FF2B5EF4-FFF2-40B4-BE49-F238E27FC236}">
              <a16:creationId xmlns:a16="http://schemas.microsoft.com/office/drawing/2014/main" id="{0CC880B4-651A-42D5-84BE-AB952A734B98}"/>
            </a:ext>
          </a:extLst>
        </xdr:cNvPr>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3827</xdr:rowOff>
    </xdr:from>
    <xdr:ext cx="469744" cy="259045"/>
    <xdr:sp macro="" textlink="">
      <xdr:nvSpPr>
        <xdr:cNvPr id="670" name="【児童館】&#10;一人当たり面積平均値テキスト">
          <a:extLst>
            <a:ext uri="{FF2B5EF4-FFF2-40B4-BE49-F238E27FC236}">
              <a16:creationId xmlns:a16="http://schemas.microsoft.com/office/drawing/2014/main" id="{086E77B5-F527-4F10-9361-4134376D170F}"/>
            </a:ext>
          </a:extLst>
        </xdr:cNvPr>
        <xdr:cNvSpPr txBox="1"/>
      </xdr:nvSpPr>
      <xdr:spPr>
        <a:xfrm>
          <a:off x="22199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671" name="フローチャート: 判断 670">
          <a:extLst>
            <a:ext uri="{FF2B5EF4-FFF2-40B4-BE49-F238E27FC236}">
              <a16:creationId xmlns:a16="http://schemas.microsoft.com/office/drawing/2014/main" id="{BF063A43-8F23-4A01-92F5-D2F7817FE933}"/>
            </a:ext>
          </a:extLst>
        </xdr:cNvPr>
        <xdr:cNvSpPr/>
      </xdr:nvSpPr>
      <xdr:spPr>
        <a:xfrm>
          <a:off x="22110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72" name="フローチャート: 判断 671">
          <a:extLst>
            <a:ext uri="{FF2B5EF4-FFF2-40B4-BE49-F238E27FC236}">
              <a16:creationId xmlns:a16="http://schemas.microsoft.com/office/drawing/2014/main" id="{543F6C67-54BD-41FB-B180-A8BE37EC2163}"/>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673" name="フローチャート: 判断 672">
          <a:extLst>
            <a:ext uri="{FF2B5EF4-FFF2-40B4-BE49-F238E27FC236}">
              <a16:creationId xmlns:a16="http://schemas.microsoft.com/office/drawing/2014/main" id="{91B295C2-9A90-4EE5-8085-7B43E3BE766C}"/>
            </a:ext>
          </a:extLst>
        </xdr:cNvPr>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74" name="フローチャート: 判断 673">
          <a:extLst>
            <a:ext uri="{FF2B5EF4-FFF2-40B4-BE49-F238E27FC236}">
              <a16:creationId xmlns:a16="http://schemas.microsoft.com/office/drawing/2014/main" id="{3886102A-E39C-4CFB-BDD7-C518485B1469}"/>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675" name="フローチャート: 判断 674">
          <a:extLst>
            <a:ext uri="{FF2B5EF4-FFF2-40B4-BE49-F238E27FC236}">
              <a16:creationId xmlns:a16="http://schemas.microsoft.com/office/drawing/2014/main" id="{E941F8DB-89EF-4555-94DC-C8004D4F696D}"/>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D0CF61DC-0379-4B3C-815A-D1344BD180E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C54E366A-232B-4449-943E-51A0F542F87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84865C7D-A1A3-4AFC-B7DF-687723B07C1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85BDD189-0AC1-4200-BB62-31312B9F506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F5BF9B3A-4C12-438B-86C5-53FCD0D03E1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38100</xdr:rowOff>
    </xdr:from>
    <xdr:to>
      <xdr:col>116</xdr:col>
      <xdr:colOff>114300</xdr:colOff>
      <xdr:row>86</xdr:row>
      <xdr:rowOff>139700</xdr:rowOff>
    </xdr:to>
    <xdr:sp macro="" textlink="">
      <xdr:nvSpPr>
        <xdr:cNvPr id="681" name="楕円 680">
          <a:extLst>
            <a:ext uri="{FF2B5EF4-FFF2-40B4-BE49-F238E27FC236}">
              <a16:creationId xmlns:a16="http://schemas.microsoft.com/office/drawing/2014/main" id="{F301E279-4761-474A-84BB-D328EE43DC4E}"/>
            </a:ext>
          </a:extLst>
        </xdr:cNvPr>
        <xdr:cNvSpPr/>
      </xdr:nvSpPr>
      <xdr:spPr>
        <a:xfrm>
          <a:off x="221107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124477</xdr:rowOff>
    </xdr:from>
    <xdr:ext cx="469744" cy="259045"/>
    <xdr:sp macro="" textlink="">
      <xdr:nvSpPr>
        <xdr:cNvPr id="682" name="【児童館】&#10;一人当たり面積該当値テキスト">
          <a:extLst>
            <a:ext uri="{FF2B5EF4-FFF2-40B4-BE49-F238E27FC236}">
              <a16:creationId xmlns:a16="http://schemas.microsoft.com/office/drawing/2014/main" id="{D6A3F08D-A19D-43B0-ADC2-74BAC9973DAC}"/>
            </a:ext>
          </a:extLst>
        </xdr:cNvPr>
        <xdr:cNvSpPr txBox="1"/>
      </xdr:nvSpPr>
      <xdr:spPr>
        <a:xfrm>
          <a:off x="221996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38100</xdr:rowOff>
    </xdr:from>
    <xdr:to>
      <xdr:col>112</xdr:col>
      <xdr:colOff>38100</xdr:colOff>
      <xdr:row>86</xdr:row>
      <xdr:rowOff>139700</xdr:rowOff>
    </xdr:to>
    <xdr:sp macro="" textlink="">
      <xdr:nvSpPr>
        <xdr:cNvPr id="683" name="楕円 682">
          <a:extLst>
            <a:ext uri="{FF2B5EF4-FFF2-40B4-BE49-F238E27FC236}">
              <a16:creationId xmlns:a16="http://schemas.microsoft.com/office/drawing/2014/main" id="{D6C0F102-353C-4E51-BECD-87FEAA4180BE}"/>
            </a:ext>
          </a:extLst>
        </xdr:cNvPr>
        <xdr:cNvSpPr/>
      </xdr:nvSpPr>
      <xdr:spPr>
        <a:xfrm>
          <a:off x="21272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88900</xdr:rowOff>
    </xdr:from>
    <xdr:to>
      <xdr:col>116</xdr:col>
      <xdr:colOff>63500</xdr:colOff>
      <xdr:row>86</xdr:row>
      <xdr:rowOff>88900</xdr:rowOff>
    </xdr:to>
    <xdr:cxnSp macro="">
      <xdr:nvCxnSpPr>
        <xdr:cNvPr id="684" name="直線コネクタ 683">
          <a:extLst>
            <a:ext uri="{FF2B5EF4-FFF2-40B4-BE49-F238E27FC236}">
              <a16:creationId xmlns:a16="http://schemas.microsoft.com/office/drawing/2014/main" id="{96544614-2DA0-49E8-80A4-A5B3A627DB9F}"/>
            </a:ext>
          </a:extLst>
        </xdr:cNvPr>
        <xdr:cNvCxnSpPr/>
      </xdr:nvCxnSpPr>
      <xdr:spPr>
        <a:xfrm>
          <a:off x="21323300" y="14833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38100</xdr:rowOff>
    </xdr:from>
    <xdr:to>
      <xdr:col>107</xdr:col>
      <xdr:colOff>101600</xdr:colOff>
      <xdr:row>86</xdr:row>
      <xdr:rowOff>139700</xdr:rowOff>
    </xdr:to>
    <xdr:sp macro="" textlink="">
      <xdr:nvSpPr>
        <xdr:cNvPr id="685" name="楕円 684">
          <a:extLst>
            <a:ext uri="{FF2B5EF4-FFF2-40B4-BE49-F238E27FC236}">
              <a16:creationId xmlns:a16="http://schemas.microsoft.com/office/drawing/2014/main" id="{F62DBA48-2997-4EE6-A24E-BCEAC583B37A}"/>
            </a:ext>
          </a:extLst>
        </xdr:cNvPr>
        <xdr:cNvSpPr/>
      </xdr:nvSpPr>
      <xdr:spPr>
        <a:xfrm>
          <a:off x="20383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88900</xdr:rowOff>
    </xdr:from>
    <xdr:to>
      <xdr:col>111</xdr:col>
      <xdr:colOff>177800</xdr:colOff>
      <xdr:row>86</xdr:row>
      <xdr:rowOff>88900</xdr:rowOff>
    </xdr:to>
    <xdr:cxnSp macro="">
      <xdr:nvCxnSpPr>
        <xdr:cNvPr id="686" name="直線コネクタ 685">
          <a:extLst>
            <a:ext uri="{FF2B5EF4-FFF2-40B4-BE49-F238E27FC236}">
              <a16:creationId xmlns:a16="http://schemas.microsoft.com/office/drawing/2014/main" id="{D597B623-7522-4931-8A9A-F586462BE275}"/>
            </a:ext>
          </a:extLst>
        </xdr:cNvPr>
        <xdr:cNvCxnSpPr/>
      </xdr:nvCxnSpPr>
      <xdr:spPr>
        <a:xfrm>
          <a:off x="20434300" y="1483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38100</xdr:rowOff>
    </xdr:from>
    <xdr:to>
      <xdr:col>102</xdr:col>
      <xdr:colOff>165100</xdr:colOff>
      <xdr:row>86</xdr:row>
      <xdr:rowOff>139700</xdr:rowOff>
    </xdr:to>
    <xdr:sp macro="" textlink="">
      <xdr:nvSpPr>
        <xdr:cNvPr id="687" name="楕円 686">
          <a:extLst>
            <a:ext uri="{FF2B5EF4-FFF2-40B4-BE49-F238E27FC236}">
              <a16:creationId xmlns:a16="http://schemas.microsoft.com/office/drawing/2014/main" id="{FAEA9C57-7099-45A4-94E3-CA30B8AD5E78}"/>
            </a:ext>
          </a:extLst>
        </xdr:cNvPr>
        <xdr:cNvSpPr/>
      </xdr:nvSpPr>
      <xdr:spPr>
        <a:xfrm>
          <a:off x="19494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88900</xdr:rowOff>
    </xdr:from>
    <xdr:to>
      <xdr:col>107</xdr:col>
      <xdr:colOff>50800</xdr:colOff>
      <xdr:row>86</xdr:row>
      <xdr:rowOff>88900</xdr:rowOff>
    </xdr:to>
    <xdr:cxnSp macro="">
      <xdr:nvCxnSpPr>
        <xdr:cNvPr id="688" name="直線コネクタ 687">
          <a:extLst>
            <a:ext uri="{FF2B5EF4-FFF2-40B4-BE49-F238E27FC236}">
              <a16:creationId xmlns:a16="http://schemas.microsoft.com/office/drawing/2014/main" id="{4CE805B7-A20C-4DA6-804D-6BD7A000FD3E}"/>
            </a:ext>
          </a:extLst>
        </xdr:cNvPr>
        <xdr:cNvCxnSpPr/>
      </xdr:nvCxnSpPr>
      <xdr:spPr>
        <a:xfrm>
          <a:off x="19545300" y="1483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89" name="n_1aveValue【児童館】&#10;一人当たり面積">
          <a:extLst>
            <a:ext uri="{FF2B5EF4-FFF2-40B4-BE49-F238E27FC236}">
              <a16:creationId xmlns:a16="http://schemas.microsoft.com/office/drawing/2014/main" id="{C7A3EE3C-BDC6-494A-B3DD-9F7F6644D69B}"/>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690" name="n_2aveValue【児童館】&#10;一人当たり面積">
          <a:extLst>
            <a:ext uri="{FF2B5EF4-FFF2-40B4-BE49-F238E27FC236}">
              <a16:creationId xmlns:a16="http://schemas.microsoft.com/office/drawing/2014/main" id="{C12E5F1D-1561-41E0-8CDF-4F52703EE2CC}"/>
            </a:ext>
          </a:extLst>
        </xdr:cNvPr>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691" name="n_3aveValue【児童館】&#10;一人当たり面積">
          <a:extLst>
            <a:ext uri="{FF2B5EF4-FFF2-40B4-BE49-F238E27FC236}">
              <a16:creationId xmlns:a16="http://schemas.microsoft.com/office/drawing/2014/main" id="{C4E1811F-F347-4227-848A-C255E52AAD2A}"/>
            </a:ext>
          </a:extLst>
        </xdr:cNvPr>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692" name="n_4aveValue【児童館】&#10;一人当たり面積">
          <a:extLst>
            <a:ext uri="{FF2B5EF4-FFF2-40B4-BE49-F238E27FC236}">
              <a16:creationId xmlns:a16="http://schemas.microsoft.com/office/drawing/2014/main" id="{066E03C3-0C9F-4A5F-B071-BD1B3810B109}"/>
            </a:ext>
          </a:extLst>
        </xdr:cNvPr>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130827</xdr:rowOff>
    </xdr:from>
    <xdr:ext cx="469744" cy="259045"/>
    <xdr:sp macro="" textlink="">
      <xdr:nvSpPr>
        <xdr:cNvPr id="693" name="n_1mainValue【児童館】&#10;一人当たり面積">
          <a:extLst>
            <a:ext uri="{FF2B5EF4-FFF2-40B4-BE49-F238E27FC236}">
              <a16:creationId xmlns:a16="http://schemas.microsoft.com/office/drawing/2014/main" id="{5FCFBDD4-5AED-4729-AB19-CC9C3964F50A}"/>
            </a:ext>
          </a:extLst>
        </xdr:cNvPr>
        <xdr:cNvSpPr txBox="1"/>
      </xdr:nvSpPr>
      <xdr:spPr>
        <a:xfrm>
          <a:off x="210757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130827</xdr:rowOff>
    </xdr:from>
    <xdr:ext cx="469744" cy="259045"/>
    <xdr:sp macro="" textlink="">
      <xdr:nvSpPr>
        <xdr:cNvPr id="694" name="n_2mainValue【児童館】&#10;一人当たり面積">
          <a:extLst>
            <a:ext uri="{FF2B5EF4-FFF2-40B4-BE49-F238E27FC236}">
              <a16:creationId xmlns:a16="http://schemas.microsoft.com/office/drawing/2014/main" id="{7E6C8028-2BCA-4C84-89EE-41050880752A}"/>
            </a:ext>
          </a:extLst>
        </xdr:cNvPr>
        <xdr:cNvSpPr txBox="1"/>
      </xdr:nvSpPr>
      <xdr:spPr>
        <a:xfrm>
          <a:off x="201994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130827</xdr:rowOff>
    </xdr:from>
    <xdr:ext cx="469744" cy="259045"/>
    <xdr:sp macro="" textlink="">
      <xdr:nvSpPr>
        <xdr:cNvPr id="695" name="n_3mainValue【児童館】&#10;一人当たり面積">
          <a:extLst>
            <a:ext uri="{FF2B5EF4-FFF2-40B4-BE49-F238E27FC236}">
              <a16:creationId xmlns:a16="http://schemas.microsoft.com/office/drawing/2014/main" id="{BA169572-C8D7-4FE5-9E22-E5DAFD7A5CAD}"/>
            </a:ext>
          </a:extLst>
        </xdr:cNvPr>
        <xdr:cNvSpPr txBox="1"/>
      </xdr:nvSpPr>
      <xdr:spPr>
        <a:xfrm>
          <a:off x="193104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a:extLst>
            <a:ext uri="{FF2B5EF4-FFF2-40B4-BE49-F238E27FC236}">
              <a16:creationId xmlns:a16="http://schemas.microsoft.com/office/drawing/2014/main" id="{C97E0840-D9D2-43C2-8DEF-C270B2BC3A2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a:extLst>
            <a:ext uri="{FF2B5EF4-FFF2-40B4-BE49-F238E27FC236}">
              <a16:creationId xmlns:a16="http://schemas.microsoft.com/office/drawing/2014/main" id="{ACF01F0E-F329-4AEA-A99F-D962B6BA1A7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a:extLst>
            <a:ext uri="{FF2B5EF4-FFF2-40B4-BE49-F238E27FC236}">
              <a16:creationId xmlns:a16="http://schemas.microsoft.com/office/drawing/2014/main" id="{C1018D6D-AB36-438E-BF23-CE0B107941B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a:extLst>
            <a:ext uri="{FF2B5EF4-FFF2-40B4-BE49-F238E27FC236}">
              <a16:creationId xmlns:a16="http://schemas.microsoft.com/office/drawing/2014/main" id="{789D07F6-7B1A-4F71-BA21-5036D47F0F9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a:extLst>
            <a:ext uri="{FF2B5EF4-FFF2-40B4-BE49-F238E27FC236}">
              <a16:creationId xmlns:a16="http://schemas.microsoft.com/office/drawing/2014/main" id="{95621967-F3E1-4A37-9A60-BAD9BC3A649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a:extLst>
            <a:ext uri="{FF2B5EF4-FFF2-40B4-BE49-F238E27FC236}">
              <a16:creationId xmlns:a16="http://schemas.microsoft.com/office/drawing/2014/main" id="{2FA9AC32-24C9-4322-8051-9857496FFE1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a:extLst>
            <a:ext uri="{FF2B5EF4-FFF2-40B4-BE49-F238E27FC236}">
              <a16:creationId xmlns:a16="http://schemas.microsoft.com/office/drawing/2014/main" id="{7EC50440-E69A-4F97-BF9A-6BA2BF36C9B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a:extLst>
            <a:ext uri="{FF2B5EF4-FFF2-40B4-BE49-F238E27FC236}">
              <a16:creationId xmlns:a16="http://schemas.microsoft.com/office/drawing/2014/main" id="{E2A11F01-9A1B-4163-91AE-81A3DB75D3D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a:extLst>
            <a:ext uri="{FF2B5EF4-FFF2-40B4-BE49-F238E27FC236}">
              <a16:creationId xmlns:a16="http://schemas.microsoft.com/office/drawing/2014/main" id="{35DA87E4-C888-4545-9EE1-DDE94A079D7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a:extLst>
            <a:ext uri="{FF2B5EF4-FFF2-40B4-BE49-F238E27FC236}">
              <a16:creationId xmlns:a16="http://schemas.microsoft.com/office/drawing/2014/main" id="{8CB9F8C2-852C-456D-97EA-479A46EBAF7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6" name="テキスト ボックス 705">
          <a:extLst>
            <a:ext uri="{FF2B5EF4-FFF2-40B4-BE49-F238E27FC236}">
              <a16:creationId xmlns:a16="http://schemas.microsoft.com/office/drawing/2014/main" id="{416A380D-DF70-497C-923D-F5777598FF1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7" name="直線コネクタ 706">
          <a:extLst>
            <a:ext uri="{FF2B5EF4-FFF2-40B4-BE49-F238E27FC236}">
              <a16:creationId xmlns:a16="http://schemas.microsoft.com/office/drawing/2014/main" id="{939CA8F6-04BC-4FE8-B0BB-D84D8BB7C39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id="{5B09B204-2E50-43A5-B891-464EECE6DB2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9" name="直線コネクタ 708">
          <a:extLst>
            <a:ext uri="{FF2B5EF4-FFF2-40B4-BE49-F238E27FC236}">
              <a16:creationId xmlns:a16="http://schemas.microsoft.com/office/drawing/2014/main" id="{6DF6F66C-9E40-427C-BAEA-D86FEF862D5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0" name="テキスト ボックス 709">
          <a:extLst>
            <a:ext uri="{FF2B5EF4-FFF2-40B4-BE49-F238E27FC236}">
              <a16:creationId xmlns:a16="http://schemas.microsoft.com/office/drawing/2014/main" id="{F3038795-18FA-4AFA-A439-5EB4811BCF1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1" name="直線コネクタ 710">
          <a:extLst>
            <a:ext uri="{FF2B5EF4-FFF2-40B4-BE49-F238E27FC236}">
              <a16:creationId xmlns:a16="http://schemas.microsoft.com/office/drawing/2014/main" id="{3FC31E64-81AF-4EF6-8AF1-3E0F578308B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2" name="テキスト ボックス 711">
          <a:extLst>
            <a:ext uri="{FF2B5EF4-FFF2-40B4-BE49-F238E27FC236}">
              <a16:creationId xmlns:a16="http://schemas.microsoft.com/office/drawing/2014/main" id="{C685C451-00DD-413B-BF0F-08FA5F22F40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3" name="直線コネクタ 712">
          <a:extLst>
            <a:ext uri="{FF2B5EF4-FFF2-40B4-BE49-F238E27FC236}">
              <a16:creationId xmlns:a16="http://schemas.microsoft.com/office/drawing/2014/main" id="{EF9B6160-86E3-4DEF-ABC2-B2F183715C1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4" name="テキスト ボックス 713">
          <a:extLst>
            <a:ext uri="{FF2B5EF4-FFF2-40B4-BE49-F238E27FC236}">
              <a16:creationId xmlns:a16="http://schemas.microsoft.com/office/drawing/2014/main" id="{3FA8BE9F-996D-43A3-8BF4-9222C5358F7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5" name="直線コネクタ 714">
          <a:extLst>
            <a:ext uri="{FF2B5EF4-FFF2-40B4-BE49-F238E27FC236}">
              <a16:creationId xmlns:a16="http://schemas.microsoft.com/office/drawing/2014/main" id="{ADFAFD24-93C8-4C9B-8CE7-CA49ED82CB1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6" name="テキスト ボックス 715">
          <a:extLst>
            <a:ext uri="{FF2B5EF4-FFF2-40B4-BE49-F238E27FC236}">
              <a16:creationId xmlns:a16="http://schemas.microsoft.com/office/drawing/2014/main" id="{4D2025A3-495D-4DE9-9584-E5B93BEB797B}"/>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a:extLst>
            <a:ext uri="{FF2B5EF4-FFF2-40B4-BE49-F238E27FC236}">
              <a16:creationId xmlns:a16="http://schemas.microsoft.com/office/drawing/2014/main" id="{66CF386B-C108-4015-8DDC-16AB03A6826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8" name="テキスト ボックス 717">
          <a:extLst>
            <a:ext uri="{FF2B5EF4-FFF2-40B4-BE49-F238E27FC236}">
              <a16:creationId xmlns:a16="http://schemas.microsoft.com/office/drawing/2014/main" id="{8E2ED81F-90A0-400A-B523-BFBB91652E2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公民館】&#10;有形固定資産減価償却率グラフ枠">
          <a:extLst>
            <a:ext uri="{FF2B5EF4-FFF2-40B4-BE49-F238E27FC236}">
              <a16:creationId xmlns:a16="http://schemas.microsoft.com/office/drawing/2014/main" id="{81274DF4-83AB-4E6B-87D8-22A3592CFC1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720" name="直線コネクタ 719">
          <a:extLst>
            <a:ext uri="{FF2B5EF4-FFF2-40B4-BE49-F238E27FC236}">
              <a16:creationId xmlns:a16="http://schemas.microsoft.com/office/drawing/2014/main" id="{37AE0DCD-9895-4634-A8B7-C30EAAE48444}"/>
            </a:ext>
          </a:extLst>
        </xdr:cNvPr>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1" name="【公民館】&#10;有形固定資産減価償却率最小値テキスト">
          <a:extLst>
            <a:ext uri="{FF2B5EF4-FFF2-40B4-BE49-F238E27FC236}">
              <a16:creationId xmlns:a16="http://schemas.microsoft.com/office/drawing/2014/main" id="{C14AB907-4849-4FBF-A5CE-50E32724B3AB}"/>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2" name="直線コネクタ 721">
          <a:extLst>
            <a:ext uri="{FF2B5EF4-FFF2-40B4-BE49-F238E27FC236}">
              <a16:creationId xmlns:a16="http://schemas.microsoft.com/office/drawing/2014/main" id="{03AFF71D-6A44-4581-8FF7-4E8D269CD50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723" name="【公民館】&#10;有形固定資産減価償却率最大値テキスト">
          <a:extLst>
            <a:ext uri="{FF2B5EF4-FFF2-40B4-BE49-F238E27FC236}">
              <a16:creationId xmlns:a16="http://schemas.microsoft.com/office/drawing/2014/main" id="{F1048151-D4E8-4CE5-A43D-371D710F13B7}"/>
            </a:ext>
          </a:extLst>
        </xdr:cNvPr>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724" name="直線コネクタ 723">
          <a:extLst>
            <a:ext uri="{FF2B5EF4-FFF2-40B4-BE49-F238E27FC236}">
              <a16:creationId xmlns:a16="http://schemas.microsoft.com/office/drawing/2014/main" id="{778B4648-28E9-4589-BE21-7FAFA25E07DD}"/>
            </a:ext>
          </a:extLst>
        </xdr:cNvPr>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84472</xdr:rowOff>
    </xdr:from>
    <xdr:ext cx="405111" cy="259045"/>
    <xdr:sp macro="" textlink="">
      <xdr:nvSpPr>
        <xdr:cNvPr id="725" name="【公民館】&#10;有形固定資産減価償却率平均値テキスト">
          <a:extLst>
            <a:ext uri="{FF2B5EF4-FFF2-40B4-BE49-F238E27FC236}">
              <a16:creationId xmlns:a16="http://schemas.microsoft.com/office/drawing/2014/main" id="{8BA283D9-D19C-4B34-A0E5-47C246C22AC5}"/>
            </a:ext>
          </a:extLst>
        </xdr:cNvPr>
        <xdr:cNvSpPr txBox="1"/>
      </xdr:nvSpPr>
      <xdr:spPr>
        <a:xfrm>
          <a:off x="16357600" y="1774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726" name="フローチャート: 判断 725">
          <a:extLst>
            <a:ext uri="{FF2B5EF4-FFF2-40B4-BE49-F238E27FC236}">
              <a16:creationId xmlns:a16="http://schemas.microsoft.com/office/drawing/2014/main" id="{08F60445-EC15-4F4F-AA1B-821116529140}"/>
            </a:ext>
          </a:extLst>
        </xdr:cNvPr>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27" name="フローチャート: 判断 726">
          <a:extLst>
            <a:ext uri="{FF2B5EF4-FFF2-40B4-BE49-F238E27FC236}">
              <a16:creationId xmlns:a16="http://schemas.microsoft.com/office/drawing/2014/main" id="{5FBD84EA-4925-4A1E-97F9-EE00C1D28483}"/>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728" name="フローチャート: 判断 727">
          <a:extLst>
            <a:ext uri="{FF2B5EF4-FFF2-40B4-BE49-F238E27FC236}">
              <a16:creationId xmlns:a16="http://schemas.microsoft.com/office/drawing/2014/main" id="{A809F995-EAE8-42DE-B633-206DB764F4E4}"/>
            </a:ext>
          </a:extLst>
        </xdr:cNvPr>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729" name="フローチャート: 判断 728">
          <a:extLst>
            <a:ext uri="{FF2B5EF4-FFF2-40B4-BE49-F238E27FC236}">
              <a16:creationId xmlns:a16="http://schemas.microsoft.com/office/drawing/2014/main" id="{917DB28C-6256-4519-B893-D4AF388CD07C}"/>
            </a:ext>
          </a:extLst>
        </xdr:cNvPr>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30" name="フローチャート: 判断 729">
          <a:extLst>
            <a:ext uri="{FF2B5EF4-FFF2-40B4-BE49-F238E27FC236}">
              <a16:creationId xmlns:a16="http://schemas.microsoft.com/office/drawing/2014/main" id="{84DCC120-1D34-4B2C-800F-9A1F40B1FA55}"/>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23CC864A-88A8-417C-B49C-8C94BE41588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D911D7F0-9EE9-45E1-9D2E-6E5B31118C6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6F89A51C-188C-4824-9BF3-16C12A28590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1794F144-6A4A-4939-823F-A697075C60B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A3CC7270-FD23-4606-A484-FE9329E96C9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38736</xdr:rowOff>
    </xdr:from>
    <xdr:to>
      <xdr:col>85</xdr:col>
      <xdr:colOff>177800</xdr:colOff>
      <xdr:row>106</xdr:row>
      <xdr:rowOff>140336</xdr:rowOff>
    </xdr:to>
    <xdr:sp macro="" textlink="">
      <xdr:nvSpPr>
        <xdr:cNvPr id="736" name="楕円 735">
          <a:extLst>
            <a:ext uri="{FF2B5EF4-FFF2-40B4-BE49-F238E27FC236}">
              <a16:creationId xmlns:a16="http://schemas.microsoft.com/office/drawing/2014/main" id="{66E6887E-CA40-49A7-980F-7FAFC1405713}"/>
            </a:ext>
          </a:extLst>
        </xdr:cNvPr>
        <xdr:cNvSpPr/>
      </xdr:nvSpPr>
      <xdr:spPr>
        <a:xfrm>
          <a:off x="162687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17163</xdr:rowOff>
    </xdr:from>
    <xdr:ext cx="405111" cy="259045"/>
    <xdr:sp macro="" textlink="">
      <xdr:nvSpPr>
        <xdr:cNvPr id="737" name="【公民館】&#10;有形固定資産減価償却率該当値テキスト">
          <a:extLst>
            <a:ext uri="{FF2B5EF4-FFF2-40B4-BE49-F238E27FC236}">
              <a16:creationId xmlns:a16="http://schemas.microsoft.com/office/drawing/2014/main" id="{06A51D08-EF0D-48F3-BA83-6796F5FE688E}"/>
            </a:ext>
          </a:extLst>
        </xdr:cNvPr>
        <xdr:cNvSpPr txBox="1"/>
      </xdr:nvSpPr>
      <xdr:spPr>
        <a:xfrm>
          <a:off x="16357600"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170180</xdr:rowOff>
    </xdr:from>
    <xdr:to>
      <xdr:col>81</xdr:col>
      <xdr:colOff>101600</xdr:colOff>
      <xdr:row>106</xdr:row>
      <xdr:rowOff>100330</xdr:rowOff>
    </xdr:to>
    <xdr:sp macro="" textlink="">
      <xdr:nvSpPr>
        <xdr:cNvPr id="738" name="楕円 737">
          <a:extLst>
            <a:ext uri="{FF2B5EF4-FFF2-40B4-BE49-F238E27FC236}">
              <a16:creationId xmlns:a16="http://schemas.microsoft.com/office/drawing/2014/main" id="{10EDCFCA-1F47-46EA-9EE1-B1969A4996E3}"/>
            </a:ext>
          </a:extLst>
        </xdr:cNvPr>
        <xdr:cNvSpPr/>
      </xdr:nvSpPr>
      <xdr:spPr>
        <a:xfrm>
          <a:off x="15430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49530</xdr:rowOff>
    </xdr:from>
    <xdr:to>
      <xdr:col>85</xdr:col>
      <xdr:colOff>127000</xdr:colOff>
      <xdr:row>106</xdr:row>
      <xdr:rowOff>89536</xdr:rowOff>
    </xdr:to>
    <xdr:cxnSp macro="">
      <xdr:nvCxnSpPr>
        <xdr:cNvPr id="739" name="直線コネクタ 738">
          <a:extLst>
            <a:ext uri="{FF2B5EF4-FFF2-40B4-BE49-F238E27FC236}">
              <a16:creationId xmlns:a16="http://schemas.microsoft.com/office/drawing/2014/main" id="{C59A9543-27C8-46F4-BEBC-EFE9237096DF}"/>
            </a:ext>
          </a:extLst>
        </xdr:cNvPr>
        <xdr:cNvCxnSpPr/>
      </xdr:nvCxnSpPr>
      <xdr:spPr>
        <a:xfrm>
          <a:off x="15481300" y="182232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132080</xdr:rowOff>
    </xdr:from>
    <xdr:to>
      <xdr:col>76</xdr:col>
      <xdr:colOff>165100</xdr:colOff>
      <xdr:row>106</xdr:row>
      <xdr:rowOff>62230</xdr:rowOff>
    </xdr:to>
    <xdr:sp macro="" textlink="">
      <xdr:nvSpPr>
        <xdr:cNvPr id="740" name="楕円 739">
          <a:extLst>
            <a:ext uri="{FF2B5EF4-FFF2-40B4-BE49-F238E27FC236}">
              <a16:creationId xmlns:a16="http://schemas.microsoft.com/office/drawing/2014/main" id="{9DC2D29E-3626-4927-AE81-07FF9F2D57EA}"/>
            </a:ext>
          </a:extLst>
        </xdr:cNvPr>
        <xdr:cNvSpPr/>
      </xdr:nvSpPr>
      <xdr:spPr>
        <a:xfrm>
          <a:off x="14541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11430</xdr:rowOff>
    </xdr:from>
    <xdr:to>
      <xdr:col>81</xdr:col>
      <xdr:colOff>50800</xdr:colOff>
      <xdr:row>106</xdr:row>
      <xdr:rowOff>49530</xdr:rowOff>
    </xdr:to>
    <xdr:cxnSp macro="">
      <xdr:nvCxnSpPr>
        <xdr:cNvPr id="741" name="直線コネクタ 740">
          <a:extLst>
            <a:ext uri="{FF2B5EF4-FFF2-40B4-BE49-F238E27FC236}">
              <a16:creationId xmlns:a16="http://schemas.microsoft.com/office/drawing/2014/main" id="{DFAF9E2C-3988-4789-A0F2-AFD7FC9B998A}"/>
            </a:ext>
          </a:extLst>
        </xdr:cNvPr>
        <xdr:cNvCxnSpPr/>
      </xdr:nvCxnSpPr>
      <xdr:spPr>
        <a:xfrm>
          <a:off x="14592300" y="18185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92075</xdr:rowOff>
    </xdr:from>
    <xdr:to>
      <xdr:col>72</xdr:col>
      <xdr:colOff>38100</xdr:colOff>
      <xdr:row>106</xdr:row>
      <xdr:rowOff>22225</xdr:rowOff>
    </xdr:to>
    <xdr:sp macro="" textlink="">
      <xdr:nvSpPr>
        <xdr:cNvPr id="742" name="楕円 741">
          <a:extLst>
            <a:ext uri="{FF2B5EF4-FFF2-40B4-BE49-F238E27FC236}">
              <a16:creationId xmlns:a16="http://schemas.microsoft.com/office/drawing/2014/main" id="{5692A810-9A8E-436F-87FF-DE64C0E20954}"/>
            </a:ext>
          </a:extLst>
        </xdr:cNvPr>
        <xdr:cNvSpPr/>
      </xdr:nvSpPr>
      <xdr:spPr>
        <a:xfrm>
          <a:off x="13652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142875</xdr:rowOff>
    </xdr:from>
    <xdr:to>
      <xdr:col>76</xdr:col>
      <xdr:colOff>114300</xdr:colOff>
      <xdr:row>106</xdr:row>
      <xdr:rowOff>11430</xdr:rowOff>
    </xdr:to>
    <xdr:cxnSp macro="">
      <xdr:nvCxnSpPr>
        <xdr:cNvPr id="743" name="直線コネクタ 742">
          <a:extLst>
            <a:ext uri="{FF2B5EF4-FFF2-40B4-BE49-F238E27FC236}">
              <a16:creationId xmlns:a16="http://schemas.microsoft.com/office/drawing/2014/main" id="{0EF206CA-7CB5-422C-82A5-D2DE846C970B}"/>
            </a:ext>
          </a:extLst>
        </xdr:cNvPr>
        <xdr:cNvCxnSpPr/>
      </xdr:nvCxnSpPr>
      <xdr:spPr>
        <a:xfrm>
          <a:off x="13703300" y="181451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744" name="n_1aveValue【公民館】&#10;有形固定資産減価償却率">
          <a:extLst>
            <a:ext uri="{FF2B5EF4-FFF2-40B4-BE49-F238E27FC236}">
              <a16:creationId xmlns:a16="http://schemas.microsoft.com/office/drawing/2014/main" id="{0364D43F-6C5A-4E46-93C1-AD74B34A935D}"/>
            </a:ext>
          </a:extLst>
        </xdr:cNvPr>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745" name="n_2aveValue【公民館】&#10;有形固定資産減価償却率">
          <a:extLst>
            <a:ext uri="{FF2B5EF4-FFF2-40B4-BE49-F238E27FC236}">
              <a16:creationId xmlns:a16="http://schemas.microsoft.com/office/drawing/2014/main" id="{676D74D0-7BB9-41DB-BE9C-765E8E43DA36}"/>
            </a:ext>
          </a:extLst>
        </xdr:cNvPr>
        <xdr:cNvSpPr txBox="1"/>
      </xdr:nvSpPr>
      <xdr:spPr>
        <a:xfrm>
          <a:off x="14389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746" name="n_3aveValue【公民館】&#10;有形固定資産減価償却率">
          <a:extLst>
            <a:ext uri="{FF2B5EF4-FFF2-40B4-BE49-F238E27FC236}">
              <a16:creationId xmlns:a16="http://schemas.microsoft.com/office/drawing/2014/main" id="{D2C5DA2D-46FB-4602-8DFE-D7EDB21D2871}"/>
            </a:ext>
          </a:extLst>
        </xdr:cNvPr>
        <xdr:cNvSpPr txBox="1"/>
      </xdr:nvSpPr>
      <xdr:spPr>
        <a:xfrm>
          <a:off x="13500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47" name="n_4aveValue【公民館】&#10;有形固定資産減価償却率">
          <a:extLst>
            <a:ext uri="{FF2B5EF4-FFF2-40B4-BE49-F238E27FC236}">
              <a16:creationId xmlns:a16="http://schemas.microsoft.com/office/drawing/2014/main" id="{AAFDA4CD-4889-41E7-9A15-D0329FEB885E}"/>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91457</xdr:rowOff>
    </xdr:from>
    <xdr:ext cx="405111" cy="259045"/>
    <xdr:sp macro="" textlink="">
      <xdr:nvSpPr>
        <xdr:cNvPr id="748" name="n_1mainValue【公民館】&#10;有形固定資産減価償却率">
          <a:extLst>
            <a:ext uri="{FF2B5EF4-FFF2-40B4-BE49-F238E27FC236}">
              <a16:creationId xmlns:a16="http://schemas.microsoft.com/office/drawing/2014/main" id="{078AF6E8-C5A4-4665-83DE-EC5A12E8E2FC}"/>
            </a:ext>
          </a:extLst>
        </xdr:cNvPr>
        <xdr:cNvSpPr txBox="1"/>
      </xdr:nvSpPr>
      <xdr:spPr>
        <a:xfrm>
          <a:off x="152660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53357</xdr:rowOff>
    </xdr:from>
    <xdr:ext cx="405111" cy="259045"/>
    <xdr:sp macro="" textlink="">
      <xdr:nvSpPr>
        <xdr:cNvPr id="749" name="n_2mainValue【公民館】&#10;有形固定資産減価償却率">
          <a:extLst>
            <a:ext uri="{FF2B5EF4-FFF2-40B4-BE49-F238E27FC236}">
              <a16:creationId xmlns:a16="http://schemas.microsoft.com/office/drawing/2014/main" id="{E2D26BD1-F752-442E-A2FA-F267BDB72642}"/>
            </a:ext>
          </a:extLst>
        </xdr:cNvPr>
        <xdr:cNvSpPr txBox="1"/>
      </xdr:nvSpPr>
      <xdr:spPr>
        <a:xfrm>
          <a:off x="143897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13352</xdr:rowOff>
    </xdr:from>
    <xdr:ext cx="405111" cy="259045"/>
    <xdr:sp macro="" textlink="">
      <xdr:nvSpPr>
        <xdr:cNvPr id="750" name="n_3mainValue【公民館】&#10;有形固定資産減価償却率">
          <a:extLst>
            <a:ext uri="{FF2B5EF4-FFF2-40B4-BE49-F238E27FC236}">
              <a16:creationId xmlns:a16="http://schemas.microsoft.com/office/drawing/2014/main" id="{B2CDB066-E807-430F-B391-0ADA1A0D067E}"/>
            </a:ext>
          </a:extLst>
        </xdr:cNvPr>
        <xdr:cNvSpPr txBox="1"/>
      </xdr:nvSpPr>
      <xdr:spPr>
        <a:xfrm>
          <a:off x="13500744"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a:extLst>
            <a:ext uri="{FF2B5EF4-FFF2-40B4-BE49-F238E27FC236}">
              <a16:creationId xmlns:a16="http://schemas.microsoft.com/office/drawing/2014/main" id="{3D09F9D3-51CE-4B24-8586-76822C97204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a:extLst>
            <a:ext uri="{FF2B5EF4-FFF2-40B4-BE49-F238E27FC236}">
              <a16:creationId xmlns:a16="http://schemas.microsoft.com/office/drawing/2014/main" id="{3157DC24-33CB-49F4-BC55-3DD5D5B3104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a:extLst>
            <a:ext uri="{FF2B5EF4-FFF2-40B4-BE49-F238E27FC236}">
              <a16:creationId xmlns:a16="http://schemas.microsoft.com/office/drawing/2014/main" id="{9A83636A-2A83-4831-AE88-46E23FF3A02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a:extLst>
            <a:ext uri="{FF2B5EF4-FFF2-40B4-BE49-F238E27FC236}">
              <a16:creationId xmlns:a16="http://schemas.microsoft.com/office/drawing/2014/main" id="{10310F2C-FCC2-404A-8B00-CFB972CB62F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a:extLst>
            <a:ext uri="{FF2B5EF4-FFF2-40B4-BE49-F238E27FC236}">
              <a16:creationId xmlns:a16="http://schemas.microsoft.com/office/drawing/2014/main" id="{D56B075A-D543-4A81-A20C-DC14185936A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a:extLst>
            <a:ext uri="{FF2B5EF4-FFF2-40B4-BE49-F238E27FC236}">
              <a16:creationId xmlns:a16="http://schemas.microsoft.com/office/drawing/2014/main" id="{FB79BD4E-372A-47FF-8F79-F2928FC1DEB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a:extLst>
            <a:ext uri="{FF2B5EF4-FFF2-40B4-BE49-F238E27FC236}">
              <a16:creationId xmlns:a16="http://schemas.microsoft.com/office/drawing/2014/main" id="{081C3ECB-635F-46D7-8B84-748411D8E13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a:extLst>
            <a:ext uri="{FF2B5EF4-FFF2-40B4-BE49-F238E27FC236}">
              <a16:creationId xmlns:a16="http://schemas.microsoft.com/office/drawing/2014/main" id="{0C618CB2-B877-4A6F-B538-5D8421CAE2D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9" name="テキスト ボックス 758">
          <a:extLst>
            <a:ext uri="{FF2B5EF4-FFF2-40B4-BE49-F238E27FC236}">
              <a16:creationId xmlns:a16="http://schemas.microsoft.com/office/drawing/2014/main" id="{F6688402-5FCD-4C90-A9CA-423A41964FF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0" name="直線コネクタ 759">
          <a:extLst>
            <a:ext uri="{FF2B5EF4-FFF2-40B4-BE49-F238E27FC236}">
              <a16:creationId xmlns:a16="http://schemas.microsoft.com/office/drawing/2014/main" id="{606BCC47-BBA9-4069-AA18-9B89996E7A4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1" name="直線コネクタ 760">
          <a:extLst>
            <a:ext uri="{FF2B5EF4-FFF2-40B4-BE49-F238E27FC236}">
              <a16:creationId xmlns:a16="http://schemas.microsoft.com/office/drawing/2014/main" id="{72DA7143-AA7B-4FF3-B457-4FD5B8205B0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2" name="テキスト ボックス 761">
          <a:extLst>
            <a:ext uri="{FF2B5EF4-FFF2-40B4-BE49-F238E27FC236}">
              <a16:creationId xmlns:a16="http://schemas.microsoft.com/office/drawing/2014/main" id="{066209B0-30E3-47B9-846C-C39B918F60F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3" name="直線コネクタ 762">
          <a:extLst>
            <a:ext uri="{FF2B5EF4-FFF2-40B4-BE49-F238E27FC236}">
              <a16:creationId xmlns:a16="http://schemas.microsoft.com/office/drawing/2014/main" id="{ECC9EB9D-F69C-4679-AD11-1EF4EEEFBA2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4" name="テキスト ボックス 763">
          <a:extLst>
            <a:ext uri="{FF2B5EF4-FFF2-40B4-BE49-F238E27FC236}">
              <a16:creationId xmlns:a16="http://schemas.microsoft.com/office/drawing/2014/main" id="{DC255EDF-DC1B-4337-BE2B-5C8EE328729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5" name="直線コネクタ 764">
          <a:extLst>
            <a:ext uri="{FF2B5EF4-FFF2-40B4-BE49-F238E27FC236}">
              <a16:creationId xmlns:a16="http://schemas.microsoft.com/office/drawing/2014/main" id="{5B55FAC6-2E27-4DE6-9392-DB07B31DE99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6" name="テキスト ボックス 765">
          <a:extLst>
            <a:ext uri="{FF2B5EF4-FFF2-40B4-BE49-F238E27FC236}">
              <a16:creationId xmlns:a16="http://schemas.microsoft.com/office/drawing/2014/main" id="{AEE4C170-D358-49A9-9EA4-3AE854BAF9C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7" name="直線コネクタ 766">
          <a:extLst>
            <a:ext uri="{FF2B5EF4-FFF2-40B4-BE49-F238E27FC236}">
              <a16:creationId xmlns:a16="http://schemas.microsoft.com/office/drawing/2014/main" id="{FB653E44-EC9B-4FC0-93F8-1D2B65BA05C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8" name="テキスト ボックス 767">
          <a:extLst>
            <a:ext uri="{FF2B5EF4-FFF2-40B4-BE49-F238E27FC236}">
              <a16:creationId xmlns:a16="http://schemas.microsoft.com/office/drawing/2014/main" id="{AD4956CC-E687-4F7B-AB48-7C159BB3E3B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9" name="直線コネクタ 768">
          <a:extLst>
            <a:ext uri="{FF2B5EF4-FFF2-40B4-BE49-F238E27FC236}">
              <a16:creationId xmlns:a16="http://schemas.microsoft.com/office/drawing/2014/main" id="{9703180F-ECD9-45EF-BC7C-AEF060F050E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0" name="テキスト ボックス 769">
          <a:extLst>
            <a:ext uri="{FF2B5EF4-FFF2-40B4-BE49-F238E27FC236}">
              <a16:creationId xmlns:a16="http://schemas.microsoft.com/office/drawing/2014/main" id="{264A8E4C-7EEC-411D-B734-7A7802CDBF7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1" name="直線コネクタ 770">
          <a:extLst>
            <a:ext uri="{FF2B5EF4-FFF2-40B4-BE49-F238E27FC236}">
              <a16:creationId xmlns:a16="http://schemas.microsoft.com/office/drawing/2014/main" id="{E67AC3B0-4403-4B0E-B0E8-45BFF9FAC9E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2" name="テキスト ボックス 771">
          <a:extLst>
            <a:ext uri="{FF2B5EF4-FFF2-40B4-BE49-F238E27FC236}">
              <a16:creationId xmlns:a16="http://schemas.microsoft.com/office/drawing/2014/main" id="{9A92D2B9-C586-48F3-AF2A-EB68DAF0522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a:extLst>
            <a:ext uri="{FF2B5EF4-FFF2-40B4-BE49-F238E27FC236}">
              <a16:creationId xmlns:a16="http://schemas.microsoft.com/office/drawing/2014/main" id="{7FEC7212-CA56-4924-84EA-0156FEA21B9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a:extLst>
            <a:ext uri="{FF2B5EF4-FFF2-40B4-BE49-F238E27FC236}">
              <a16:creationId xmlns:a16="http://schemas.microsoft.com/office/drawing/2014/main" id="{8E067587-E10F-4525-950F-3951E44A020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公民館】&#10;一人当たり面積グラフ枠">
          <a:extLst>
            <a:ext uri="{FF2B5EF4-FFF2-40B4-BE49-F238E27FC236}">
              <a16:creationId xmlns:a16="http://schemas.microsoft.com/office/drawing/2014/main" id="{1448EEC0-D4E7-45B5-9DE3-ED388D84D40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776" name="直線コネクタ 775">
          <a:extLst>
            <a:ext uri="{FF2B5EF4-FFF2-40B4-BE49-F238E27FC236}">
              <a16:creationId xmlns:a16="http://schemas.microsoft.com/office/drawing/2014/main" id="{4194C010-7021-4829-B680-623122E0DF20}"/>
            </a:ext>
          </a:extLst>
        </xdr:cNvPr>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777" name="【公民館】&#10;一人当たり面積最小値テキスト">
          <a:extLst>
            <a:ext uri="{FF2B5EF4-FFF2-40B4-BE49-F238E27FC236}">
              <a16:creationId xmlns:a16="http://schemas.microsoft.com/office/drawing/2014/main" id="{C9870647-A898-4983-87C6-C9B238192B4A}"/>
            </a:ext>
          </a:extLst>
        </xdr:cNvPr>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778" name="直線コネクタ 777">
          <a:extLst>
            <a:ext uri="{FF2B5EF4-FFF2-40B4-BE49-F238E27FC236}">
              <a16:creationId xmlns:a16="http://schemas.microsoft.com/office/drawing/2014/main" id="{B8FBDE57-662A-460E-A073-DD48EE93A62C}"/>
            </a:ext>
          </a:extLst>
        </xdr:cNvPr>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779" name="【公民館】&#10;一人当たり面積最大値テキスト">
          <a:extLst>
            <a:ext uri="{FF2B5EF4-FFF2-40B4-BE49-F238E27FC236}">
              <a16:creationId xmlns:a16="http://schemas.microsoft.com/office/drawing/2014/main" id="{D0EFB8AD-9D65-4445-890B-451E200B1B7E}"/>
            </a:ext>
          </a:extLst>
        </xdr:cNvPr>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780" name="直線コネクタ 779">
          <a:extLst>
            <a:ext uri="{FF2B5EF4-FFF2-40B4-BE49-F238E27FC236}">
              <a16:creationId xmlns:a16="http://schemas.microsoft.com/office/drawing/2014/main" id="{7C36155E-601C-4407-BE32-09F38DEED6A5}"/>
            </a:ext>
          </a:extLst>
        </xdr:cNvPr>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81" name="【公民館】&#10;一人当たり面積平均値テキスト">
          <a:extLst>
            <a:ext uri="{FF2B5EF4-FFF2-40B4-BE49-F238E27FC236}">
              <a16:creationId xmlns:a16="http://schemas.microsoft.com/office/drawing/2014/main" id="{3594BC62-8575-4C8B-8DFB-88E273BD243E}"/>
            </a:ext>
          </a:extLst>
        </xdr:cNvPr>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82" name="フローチャート: 判断 781">
          <a:extLst>
            <a:ext uri="{FF2B5EF4-FFF2-40B4-BE49-F238E27FC236}">
              <a16:creationId xmlns:a16="http://schemas.microsoft.com/office/drawing/2014/main" id="{3CFBAD4D-1BEE-4086-A9BD-047201ADC690}"/>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783" name="フローチャート: 判断 782">
          <a:extLst>
            <a:ext uri="{FF2B5EF4-FFF2-40B4-BE49-F238E27FC236}">
              <a16:creationId xmlns:a16="http://schemas.microsoft.com/office/drawing/2014/main" id="{8E3FBCF1-3730-4C17-8433-1B49310C7129}"/>
            </a:ext>
          </a:extLst>
        </xdr:cNvPr>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84" name="フローチャート: 判断 783">
          <a:extLst>
            <a:ext uri="{FF2B5EF4-FFF2-40B4-BE49-F238E27FC236}">
              <a16:creationId xmlns:a16="http://schemas.microsoft.com/office/drawing/2014/main" id="{6A278A3E-E321-49CD-90B0-97E66EE355F6}"/>
            </a:ext>
          </a:extLst>
        </xdr:cNvPr>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785" name="フローチャート: 判断 784">
          <a:extLst>
            <a:ext uri="{FF2B5EF4-FFF2-40B4-BE49-F238E27FC236}">
              <a16:creationId xmlns:a16="http://schemas.microsoft.com/office/drawing/2014/main" id="{6FA43DA2-6E74-4236-AB61-170E09B644C1}"/>
            </a:ext>
          </a:extLst>
        </xdr:cNvPr>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786" name="フローチャート: 判断 785">
          <a:extLst>
            <a:ext uri="{FF2B5EF4-FFF2-40B4-BE49-F238E27FC236}">
              <a16:creationId xmlns:a16="http://schemas.microsoft.com/office/drawing/2014/main" id="{3AD3D768-46E2-4E97-87B4-250A75600FF8}"/>
            </a:ext>
          </a:extLst>
        </xdr:cNvPr>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44F73F39-7670-4C93-81BE-7D10AC2A0E0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36CDE93C-9847-4FCD-AB08-8BF10F534CB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4E4FC4B7-7486-4AF2-9462-32433726021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7504D3A2-D473-474A-94C0-8DA011D73D8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BF94CB14-B814-404B-8141-70EE0DAA1D7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154395</xdr:rowOff>
    </xdr:from>
    <xdr:to>
      <xdr:col>116</xdr:col>
      <xdr:colOff>114300</xdr:colOff>
      <xdr:row>106</xdr:row>
      <xdr:rowOff>84545</xdr:rowOff>
    </xdr:to>
    <xdr:sp macro="" textlink="">
      <xdr:nvSpPr>
        <xdr:cNvPr id="792" name="楕円 791">
          <a:extLst>
            <a:ext uri="{FF2B5EF4-FFF2-40B4-BE49-F238E27FC236}">
              <a16:creationId xmlns:a16="http://schemas.microsoft.com/office/drawing/2014/main" id="{E4DF4698-A7C7-4BA7-A07E-E10CCE2365E4}"/>
            </a:ext>
          </a:extLst>
        </xdr:cNvPr>
        <xdr:cNvSpPr/>
      </xdr:nvSpPr>
      <xdr:spPr>
        <a:xfrm>
          <a:off x="22110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132822</xdr:rowOff>
    </xdr:from>
    <xdr:ext cx="469744" cy="259045"/>
    <xdr:sp macro="" textlink="">
      <xdr:nvSpPr>
        <xdr:cNvPr id="793" name="【公民館】&#10;一人当たり面積該当値テキスト">
          <a:extLst>
            <a:ext uri="{FF2B5EF4-FFF2-40B4-BE49-F238E27FC236}">
              <a16:creationId xmlns:a16="http://schemas.microsoft.com/office/drawing/2014/main" id="{5E89BEE2-2C7B-4038-A1DE-6CA7E617AE5D}"/>
            </a:ext>
          </a:extLst>
        </xdr:cNvPr>
        <xdr:cNvSpPr txBox="1"/>
      </xdr:nvSpPr>
      <xdr:spPr>
        <a:xfrm>
          <a:off x="22199600" y="1813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794" name="楕円 793">
          <a:extLst>
            <a:ext uri="{FF2B5EF4-FFF2-40B4-BE49-F238E27FC236}">
              <a16:creationId xmlns:a16="http://schemas.microsoft.com/office/drawing/2014/main" id="{826F8A3C-F106-45CE-96BF-F231694F96C3}"/>
            </a:ext>
          </a:extLst>
        </xdr:cNvPr>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30480</xdr:rowOff>
    </xdr:from>
    <xdr:to>
      <xdr:col>116</xdr:col>
      <xdr:colOff>63500</xdr:colOff>
      <xdr:row>106</xdr:row>
      <xdr:rowOff>33745</xdr:rowOff>
    </xdr:to>
    <xdr:cxnSp macro="">
      <xdr:nvCxnSpPr>
        <xdr:cNvPr id="795" name="直線コネクタ 794">
          <a:extLst>
            <a:ext uri="{FF2B5EF4-FFF2-40B4-BE49-F238E27FC236}">
              <a16:creationId xmlns:a16="http://schemas.microsoft.com/office/drawing/2014/main" id="{21CBA9C0-F20B-4E7D-8E3D-49DF83FEF722}"/>
            </a:ext>
          </a:extLst>
        </xdr:cNvPr>
        <xdr:cNvCxnSpPr/>
      </xdr:nvCxnSpPr>
      <xdr:spPr>
        <a:xfrm>
          <a:off x="21323300" y="182041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154395</xdr:rowOff>
    </xdr:from>
    <xdr:to>
      <xdr:col>107</xdr:col>
      <xdr:colOff>101600</xdr:colOff>
      <xdr:row>106</xdr:row>
      <xdr:rowOff>84545</xdr:rowOff>
    </xdr:to>
    <xdr:sp macro="" textlink="">
      <xdr:nvSpPr>
        <xdr:cNvPr id="796" name="楕円 795">
          <a:extLst>
            <a:ext uri="{FF2B5EF4-FFF2-40B4-BE49-F238E27FC236}">
              <a16:creationId xmlns:a16="http://schemas.microsoft.com/office/drawing/2014/main" id="{EF2EAF46-F66C-4812-8080-4152EB178E97}"/>
            </a:ext>
          </a:extLst>
        </xdr:cNvPr>
        <xdr:cNvSpPr/>
      </xdr:nvSpPr>
      <xdr:spPr>
        <a:xfrm>
          <a:off x="20383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106</xdr:row>
      <xdr:rowOff>33745</xdr:rowOff>
    </xdr:to>
    <xdr:cxnSp macro="">
      <xdr:nvCxnSpPr>
        <xdr:cNvPr id="797" name="直線コネクタ 796">
          <a:extLst>
            <a:ext uri="{FF2B5EF4-FFF2-40B4-BE49-F238E27FC236}">
              <a16:creationId xmlns:a16="http://schemas.microsoft.com/office/drawing/2014/main" id="{EB2729A2-18DB-40DB-916F-1710339BD5C3}"/>
            </a:ext>
          </a:extLst>
        </xdr:cNvPr>
        <xdr:cNvCxnSpPr/>
      </xdr:nvCxnSpPr>
      <xdr:spPr>
        <a:xfrm flipV="1">
          <a:off x="20434300" y="182041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154395</xdr:rowOff>
    </xdr:from>
    <xdr:to>
      <xdr:col>102</xdr:col>
      <xdr:colOff>165100</xdr:colOff>
      <xdr:row>106</xdr:row>
      <xdr:rowOff>84545</xdr:rowOff>
    </xdr:to>
    <xdr:sp macro="" textlink="">
      <xdr:nvSpPr>
        <xdr:cNvPr id="798" name="楕円 797">
          <a:extLst>
            <a:ext uri="{FF2B5EF4-FFF2-40B4-BE49-F238E27FC236}">
              <a16:creationId xmlns:a16="http://schemas.microsoft.com/office/drawing/2014/main" id="{340A260A-E714-40FC-96AE-055A7A56B15D}"/>
            </a:ext>
          </a:extLst>
        </xdr:cNvPr>
        <xdr:cNvSpPr/>
      </xdr:nvSpPr>
      <xdr:spPr>
        <a:xfrm>
          <a:off x="19494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33745</xdr:rowOff>
    </xdr:from>
    <xdr:to>
      <xdr:col>107</xdr:col>
      <xdr:colOff>50800</xdr:colOff>
      <xdr:row>106</xdr:row>
      <xdr:rowOff>33745</xdr:rowOff>
    </xdr:to>
    <xdr:cxnSp macro="">
      <xdr:nvCxnSpPr>
        <xdr:cNvPr id="799" name="直線コネクタ 798">
          <a:extLst>
            <a:ext uri="{FF2B5EF4-FFF2-40B4-BE49-F238E27FC236}">
              <a16:creationId xmlns:a16="http://schemas.microsoft.com/office/drawing/2014/main" id="{7901CF19-55A8-42B1-9EFD-0A0812B077A4}"/>
            </a:ext>
          </a:extLst>
        </xdr:cNvPr>
        <xdr:cNvCxnSpPr/>
      </xdr:nvCxnSpPr>
      <xdr:spPr>
        <a:xfrm>
          <a:off x="19545300" y="18207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9633</xdr:rowOff>
    </xdr:from>
    <xdr:ext cx="469744" cy="259045"/>
    <xdr:sp macro="" textlink="">
      <xdr:nvSpPr>
        <xdr:cNvPr id="800" name="n_1aveValue【公民館】&#10;一人当たり面積">
          <a:extLst>
            <a:ext uri="{FF2B5EF4-FFF2-40B4-BE49-F238E27FC236}">
              <a16:creationId xmlns:a16="http://schemas.microsoft.com/office/drawing/2014/main" id="{31F73B55-3D28-47F4-8E4A-B531E4C40D02}"/>
            </a:ext>
          </a:extLst>
        </xdr:cNvPr>
        <xdr:cNvSpPr txBox="1"/>
      </xdr:nvSpPr>
      <xdr:spPr>
        <a:xfrm>
          <a:off x="210757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801" name="n_2aveValue【公民館】&#10;一人当たり面積">
          <a:extLst>
            <a:ext uri="{FF2B5EF4-FFF2-40B4-BE49-F238E27FC236}">
              <a16:creationId xmlns:a16="http://schemas.microsoft.com/office/drawing/2014/main" id="{F5D3FA97-B370-4392-A504-F3E6427DAE56}"/>
            </a:ext>
          </a:extLst>
        </xdr:cNvPr>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802" name="n_3aveValue【公民館】&#10;一人当たり面積">
          <a:extLst>
            <a:ext uri="{FF2B5EF4-FFF2-40B4-BE49-F238E27FC236}">
              <a16:creationId xmlns:a16="http://schemas.microsoft.com/office/drawing/2014/main" id="{AE8DE8A6-9716-429B-ACF6-A9C98FC50C4A}"/>
            </a:ext>
          </a:extLst>
        </xdr:cNvPr>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803" name="n_4aveValue【公民館】&#10;一人当たり面積">
          <a:extLst>
            <a:ext uri="{FF2B5EF4-FFF2-40B4-BE49-F238E27FC236}">
              <a16:creationId xmlns:a16="http://schemas.microsoft.com/office/drawing/2014/main" id="{C33F56FA-F311-4128-B60B-8D178D518063}"/>
            </a:ext>
          </a:extLst>
        </xdr:cNvPr>
        <xdr:cNvSpPr txBox="1"/>
      </xdr:nvSpPr>
      <xdr:spPr>
        <a:xfrm>
          <a:off x="18421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72407</xdr:rowOff>
    </xdr:from>
    <xdr:ext cx="469744" cy="259045"/>
    <xdr:sp macro="" textlink="">
      <xdr:nvSpPr>
        <xdr:cNvPr id="804" name="n_1mainValue【公民館】&#10;一人当たり面積">
          <a:extLst>
            <a:ext uri="{FF2B5EF4-FFF2-40B4-BE49-F238E27FC236}">
              <a16:creationId xmlns:a16="http://schemas.microsoft.com/office/drawing/2014/main" id="{2237ADBA-457E-4C3D-BCA2-9642FE0926AC}"/>
            </a:ext>
          </a:extLst>
        </xdr:cNvPr>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75672</xdr:rowOff>
    </xdr:from>
    <xdr:ext cx="469744" cy="259045"/>
    <xdr:sp macro="" textlink="">
      <xdr:nvSpPr>
        <xdr:cNvPr id="805" name="n_2mainValue【公民館】&#10;一人当たり面積">
          <a:extLst>
            <a:ext uri="{FF2B5EF4-FFF2-40B4-BE49-F238E27FC236}">
              <a16:creationId xmlns:a16="http://schemas.microsoft.com/office/drawing/2014/main" id="{9DDFBB4F-4A88-4EC4-9026-2A2473E7B26A}"/>
            </a:ext>
          </a:extLst>
        </xdr:cNvPr>
        <xdr:cNvSpPr txBox="1"/>
      </xdr:nvSpPr>
      <xdr:spPr>
        <a:xfrm>
          <a:off x="20199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75672</xdr:rowOff>
    </xdr:from>
    <xdr:ext cx="469744" cy="259045"/>
    <xdr:sp macro="" textlink="">
      <xdr:nvSpPr>
        <xdr:cNvPr id="806" name="n_3mainValue【公民館】&#10;一人当たり面積">
          <a:extLst>
            <a:ext uri="{FF2B5EF4-FFF2-40B4-BE49-F238E27FC236}">
              <a16:creationId xmlns:a16="http://schemas.microsoft.com/office/drawing/2014/main" id="{0308566A-65E3-42FB-A5CD-0372137DB778}"/>
            </a:ext>
          </a:extLst>
        </xdr:cNvPr>
        <xdr:cNvSpPr txBox="1"/>
      </xdr:nvSpPr>
      <xdr:spPr>
        <a:xfrm>
          <a:off x="19310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a:extLst>
            <a:ext uri="{FF2B5EF4-FFF2-40B4-BE49-F238E27FC236}">
              <a16:creationId xmlns:a16="http://schemas.microsoft.com/office/drawing/2014/main" id="{0C2CDA46-5997-45C6-8947-855BDDE2F18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a:extLst>
            <a:ext uri="{FF2B5EF4-FFF2-40B4-BE49-F238E27FC236}">
              <a16:creationId xmlns:a16="http://schemas.microsoft.com/office/drawing/2014/main" id="{7198C438-7B82-49C0-A73D-26E12950748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a:extLst>
            <a:ext uri="{FF2B5EF4-FFF2-40B4-BE49-F238E27FC236}">
              <a16:creationId xmlns:a16="http://schemas.microsoft.com/office/drawing/2014/main" id="{E028FF59-AB73-422B-8288-CFD8713B52E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道路、橋りょう、公民館であり、低くなっている施設は公営住宅、児童館である。橋りょうについては、有形固定資産減価償却率が７４．６％、公民館についても７８．７％と高くなっており、老朽化が進んでいる状況である。公営住宅については、老朽化していた公営住宅をすべて除却し、平成１７年度に新たなものを建設したため有形固定資産減価償却率はかなり低くなっている。幼稚園・保育所、学校施設についても計画的に新たな施設の建設や大規模改修を行っており、老朽化対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有形固定資産減価償却率が高い橋りょうについては、令和４年３月に改訂した橋梁長寿命化修繕計画に基づき、老朽化対策を行い、また、施設については、令和４年３月に改訂した公共施設等総合管理計画に基づき、必要に応じて施設の統廃合等の公共施設の最適配置を推進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878F49C-AC5F-486B-915C-EC7EF08CD62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7E4009D-A6A7-411A-BFB7-D8B2AC484EB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D994561-FC79-47B2-BA30-9CA7ACF7422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CA0E2E5-8C46-40B2-9DA9-62F953D4EB2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88FDB8-0E78-49D2-8716-8622A301CD3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59A3B85-D230-485D-B040-F69F9205CD9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B5A8053-52CF-41FB-B6C0-7F3F468BD55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3753EE7-7ADF-4E42-9059-553EB52DA92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6A5664B-B243-4D4A-A08A-2C40877FD19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BF784B0-2C77-4B03-BFDE-E828F1DBEBC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21,420
20,445
37.97
12,763,669
12,340,435
372,630
5,952,754
12,092,992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849DED6-B731-45DA-8F01-DD504BDD1FD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8C61534-577F-4186-B7A6-FC2755EFF92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5D4D6AE-C223-449A-9FEE-31649F075EC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D87D079-05AE-4FF1-BAF8-64330D9D249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3C520F2-0532-46A8-AEAF-DE151801005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37F7402-AEC6-4451-9B21-6C954A3DB57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4BCC5ED-3D9E-40CE-B902-C4277678632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E75930E-70B4-4C58-9786-EB381776264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CC0D39B-32B6-465E-93C0-03DBED77A7B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B7B691-315D-45BE-8BBC-8E436667226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89AD62F-92CF-4CAD-9FBE-D159EAA5D67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62DBD5C-2105-4691-BED7-D3F69EB5F29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3C3B227-775E-4D6F-9671-0D577D7C523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DB0F942-6B4A-457D-B160-ECFE3CBAABF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D74875C-80D3-4DA5-8DA0-04FD2B441BC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A0AAE3B-F1E6-4E7A-87B2-88D2873D0D0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092CD6E-CB4E-4BBB-A750-1C9F6D16781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C2AA54D-7E9B-47EB-99F9-10050F8D8E5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B883BF7-EB0F-43C0-99A9-2F6445C1738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15FBE1D-0C29-46CB-A8BE-EE7CDA92B41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267B5A5-CCC5-4CC5-9604-F0F4503C1EF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BAAC039-A899-4073-9C23-D80D951117E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4761F93-FBB4-4228-9509-16DE455EA9C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3E91F53-B99D-441C-8A7C-CD9FF1C386A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AC6F295-7832-446D-ABCE-62055677203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C1DA998-FFBF-4BD8-A907-36311D3DB2A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FF6CD3A-37A9-4A27-B7CB-0471B51E0DA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62C95A2-5B6A-4F57-9D03-1310D433DD7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5022802-6FD9-488A-8B05-73C1FA294DC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726511C-C315-4E9C-ABBB-A9E22EF81B5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6FE80E1-75A3-476F-BD9B-77732BA01A8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31C3246-820A-40DA-8B0D-2D8F00A4A52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440EB74-3488-4872-8682-1FD62D00966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666FC0B-1EAC-4354-9CF8-01CEBCC164F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19DD1E1-633A-41B7-BD76-D63CB935576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BED8312-ECAD-4CD7-AC22-66473ED7245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16613A0-94FC-4F62-93DF-0EF330928F0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973B975-738F-4EAC-9839-2D6C5F6888E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4B6BFBE-4DE6-4BC6-91CE-6212EAC38ED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5651592-7723-404E-91B0-67CD100D2C3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7EFEF2F-7C12-4AAB-85C5-C5BEDBC05D8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E3608C9-4417-4BB4-9308-D34CB1DA227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28C9FF3-FD49-4184-91FB-AF07DAE3039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FF06D25-C31B-4B30-9FFC-2AA871489B9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B06444B-FC04-4772-B654-E339BF4ECD3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5E4D132-B21E-444C-94BE-3DA08D0D49F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a:extLst>
            <a:ext uri="{FF2B5EF4-FFF2-40B4-BE49-F238E27FC236}">
              <a16:creationId xmlns:a16="http://schemas.microsoft.com/office/drawing/2014/main" id="{CBC67783-1FEF-4ADE-9B3D-DAC6EC50F4BA}"/>
            </a:ext>
          </a:extLst>
        </xdr:cNvPr>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a:extLst>
            <a:ext uri="{FF2B5EF4-FFF2-40B4-BE49-F238E27FC236}">
              <a16:creationId xmlns:a16="http://schemas.microsoft.com/office/drawing/2014/main" id="{1992E98F-CB33-4728-BCC8-F127A409D000}"/>
            </a:ext>
          </a:extLst>
        </xdr:cNvPr>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a:extLst>
            <a:ext uri="{FF2B5EF4-FFF2-40B4-BE49-F238E27FC236}">
              <a16:creationId xmlns:a16="http://schemas.microsoft.com/office/drawing/2014/main" id="{E85F391D-6653-4E67-8D9C-E528355B6935}"/>
            </a:ext>
          </a:extLst>
        </xdr:cNvPr>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a:extLst>
            <a:ext uri="{FF2B5EF4-FFF2-40B4-BE49-F238E27FC236}">
              <a16:creationId xmlns:a16="http://schemas.microsoft.com/office/drawing/2014/main" id="{7751DD38-07CB-414B-B775-D6A1DD7809C5}"/>
            </a:ext>
          </a:extLst>
        </xdr:cNvPr>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a:extLst>
            <a:ext uri="{FF2B5EF4-FFF2-40B4-BE49-F238E27FC236}">
              <a16:creationId xmlns:a16="http://schemas.microsoft.com/office/drawing/2014/main" id="{33164A67-FB48-428C-82D6-2386BFE5FC0D}"/>
            </a:ext>
          </a:extLst>
        </xdr:cNvPr>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3" name="【図書館】&#10;有形固定資産減価償却率平均値テキスト">
          <a:extLst>
            <a:ext uri="{FF2B5EF4-FFF2-40B4-BE49-F238E27FC236}">
              <a16:creationId xmlns:a16="http://schemas.microsoft.com/office/drawing/2014/main" id="{E8BB0326-952E-44FF-A560-EE8F12BCFB20}"/>
            </a:ext>
          </a:extLst>
        </xdr:cNvPr>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a:extLst>
            <a:ext uri="{FF2B5EF4-FFF2-40B4-BE49-F238E27FC236}">
              <a16:creationId xmlns:a16="http://schemas.microsoft.com/office/drawing/2014/main" id="{FE33D3D7-3EA2-4F74-9349-F58CE385D6A8}"/>
            </a:ext>
          </a:extLst>
        </xdr:cNvPr>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a:extLst>
            <a:ext uri="{FF2B5EF4-FFF2-40B4-BE49-F238E27FC236}">
              <a16:creationId xmlns:a16="http://schemas.microsoft.com/office/drawing/2014/main" id="{2E7314C8-0E97-4419-96ED-C509B2F73FEE}"/>
            </a:ext>
          </a:extLst>
        </xdr:cNvPr>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a:extLst>
            <a:ext uri="{FF2B5EF4-FFF2-40B4-BE49-F238E27FC236}">
              <a16:creationId xmlns:a16="http://schemas.microsoft.com/office/drawing/2014/main" id="{69210915-BA0B-4858-97A6-A70DD284D04B}"/>
            </a:ext>
          </a:extLst>
        </xdr:cNvPr>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a:extLst>
            <a:ext uri="{FF2B5EF4-FFF2-40B4-BE49-F238E27FC236}">
              <a16:creationId xmlns:a16="http://schemas.microsoft.com/office/drawing/2014/main" id="{26D71272-F47E-473B-80ED-5D83455EC870}"/>
            </a:ext>
          </a:extLst>
        </xdr:cNvPr>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a:extLst>
            <a:ext uri="{FF2B5EF4-FFF2-40B4-BE49-F238E27FC236}">
              <a16:creationId xmlns:a16="http://schemas.microsoft.com/office/drawing/2014/main" id="{8B1A5DD7-DCB6-4887-9FD5-F45064713168}"/>
            </a:ext>
          </a:extLst>
        </xdr:cNvPr>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70E6F52-B4AC-489F-AF51-A81AABB9114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2EF19E5-E569-41E9-88F5-EA1F3074528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8EF65A4-FD12-425A-9770-DE4F0BFCB56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5D7AAFE-E51A-4444-846C-15E119C2E0E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A547F9B-72C7-4209-B0CC-6E8321BDE1A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131536</xdr:rowOff>
    </xdr:from>
    <xdr:to>
      <xdr:col>24</xdr:col>
      <xdr:colOff>114300</xdr:colOff>
      <xdr:row>37</xdr:row>
      <xdr:rowOff>61686</xdr:rowOff>
    </xdr:to>
    <xdr:sp macro="" textlink="">
      <xdr:nvSpPr>
        <xdr:cNvPr id="74" name="楕円 73">
          <a:extLst>
            <a:ext uri="{FF2B5EF4-FFF2-40B4-BE49-F238E27FC236}">
              <a16:creationId xmlns:a16="http://schemas.microsoft.com/office/drawing/2014/main" id="{16621FB0-AAC4-42BD-AC83-E8B32EE22F58}"/>
            </a:ext>
          </a:extLst>
        </xdr:cNvPr>
        <xdr:cNvSpPr/>
      </xdr:nvSpPr>
      <xdr:spPr>
        <a:xfrm>
          <a:off x="45847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154413</xdr:rowOff>
    </xdr:from>
    <xdr:ext cx="405111" cy="259045"/>
    <xdr:sp macro="" textlink="">
      <xdr:nvSpPr>
        <xdr:cNvPr id="75" name="【図書館】&#10;有形固定資産減価償却率該当値テキスト">
          <a:extLst>
            <a:ext uri="{FF2B5EF4-FFF2-40B4-BE49-F238E27FC236}">
              <a16:creationId xmlns:a16="http://schemas.microsoft.com/office/drawing/2014/main" id="{C1FE3943-11D1-455E-B052-5690A47F105A}"/>
            </a:ext>
          </a:extLst>
        </xdr:cNvPr>
        <xdr:cNvSpPr txBox="1"/>
      </xdr:nvSpPr>
      <xdr:spPr>
        <a:xfrm>
          <a:off x="4673600" y="615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98878</xdr:rowOff>
    </xdr:from>
    <xdr:to>
      <xdr:col>20</xdr:col>
      <xdr:colOff>38100</xdr:colOff>
      <xdr:row>37</xdr:row>
      <xdr:rowOff>29028</xdr:rowOff>
    </xdr:to>
    <xdr:sp macro="" textlink="">
      <xdr:nvSpPr>
        <xdr:cNvPr id="76" name="楕円 75">
          <a:extLst>
            <a:ext uri="{FF2B5EF4-FFF2-40B4-BE49-F238E27FC236}">
              <a16:creationId xmlns:a16="http://schemas.microsoft.com/office/drawing/2014/main" id="{E2A0D305-1F05-44D4-AAE6-4DCF7A7D233E}"/>
            </a:ext>
          </a:extLst>
        </xdr:cNvPr>
        <xdr:cNvSpPr/>
      </xdr:nvSpPr>
      <xdr:spPr>
        <a:xfrm>
          <a:off x="3746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149678</xdr:rowOff>
    </xdr:from>
    <xdr:to>
      <xdr:col>24</xdr:col>
      <xdr:colOff>63500</xdr:colOff>
      <xdr:row>37</xdr:row>
      <xdr:rowOff>10886</xdr:rowOff>
    </xdr:to>
    <xdr:cxnSp macro="">
      <xdr:nvCxnSpPr>
        <xdr:cNvPr id="77" name="直線コネクタ 76">
          <a:extLst>
            <a:ext uri="{FF2B5EF4-FFF2-40B4-BE49-F238E27FC236}">
              <a16:creationId xmlns:a16="http://schemas.microsoft.com/office/drawing/2014/main" id="{0B75D7EA-DCCE-4EED-8EB3-E49708019C05}"/>
            </a:ext>
          </a:extLst>
        </xdr:cNvPr>
        <xdr:cNvCxnSpPr/>
      </xdr:nvCxnSpPr>
      <xdr:spPr>
        <a:xfrm>
          <a:off x="3797300" y="632187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66222</xdr:rowOff>
    </xdr:from>
    <xdr:to>
      <xdr:col>15</xdr:col>
      <xdr:colOff>101600</xdr:colOff>
      <xdr:row>36</xdr:row>
      <xdr:rowOff>167822</xdr:rowOff>
    </xdr:to>
    <xdr:sp macro="" textlink="">
      <xdr:nvSpPr>
        <xdr:cNvPr id="78" name="楕円 77">
          <a:extLst>
            <a:ext uri="{FF2B5EF4-FFF2-40B4-BE49-F238E27FC236}">
              <a16:creationId xmlns:a16="http://schemas.microsoft.com/office/drawing/2014/main" id="{9C7BC823-A6D5-420E-BD3B-29416DCCAAA7}"/>
            </a:ext>
          </a:extLst>
        </xdr:cNvPr>
        <xdr:cNvSpPr/>
      </xdr:nvSpPr>
      <xdr:spPr>
        <a:xfrm>
          <a:off x="2857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117022</xdr:rowOff>
    </xdr:from>
    <xdr:to>
      <xdr:col>19</xdr:col>
      <xdr:colOff>177800</xdr:colOff>
      <xdr:row>36</xdr:row>
      <xdr:rowOff>149678</xdr:rowOff>
    </xdr:to>
    <xdr:cxnSp macro="">
      <xdr:nvCxnSpPr>
        <xdr:cNvPr id="79" name="直線コネクタ 78">
          <a:extLst>
            <a:ext uri="{FF2B5EF4-FFF2-40B4-BE49-F238E27FC236}">
              <a16:creationId xmlns:a16="http://schemas.microsoft.com/office/drawing/2014/main" id="{3B325A13-B103-4FB2-8D2D-7C9D33974C1C}"/>
            </a:ext>
          </a:extLst>
        </xdr:cNvPr>
        <xdr:cNvCxnSpPr/>
      </xdr:nvCxnSpPr>
      <xdr:spPr>
        <a:xfrm>
          <a:off x="2908300" y="62892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33564</xdr:rowOff>
    </xdr:from>
    <xdr:to>
      <xdr:col>10</xdr:col>
      <xdr:colOff>165100</xdr:colOff>
      <xdr:row>36</xdr:row>
      <xdr:rowOff>135164</xdr:rowOff>
    </xdr:to>
    <xdr:sp macro="" textlink="">
      <xdr:nvSpPr>
        <xdr:cNvPr id="80" name="楕円 79">
          <a:extLst>
            <a:ext uri="{FF2B5EF4-FFF2-40B4-BE49-F238E27FC236}">
              <a16:creationId xmlns:a16="http://schemas.microsoft.com/office/drawing/2014/main" id="{325D2473-EFEE-4CA1-9C8F-B4AC36560326}"/>
            </a:ext>
          </a:extLst>
        </xdr:cNvPr>
        <xdr:cNvSpPr/>
      </xdr:nvSpPr>
      <xdr:spPr>
        <a:xfrm>
          <a:off x="1968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84364</xdr:rowOff>
    </xdr:from>
    <xdr:to>
      <xdr:col>15</xdr:col>
      <xdr:colOff>50800</xdr:colOff>
      <xdr:row>36</xdr:row>
      <xdr:rowOff>117022</xdr:rowOff>
    </xdr:to>
    <xdr:cxnSp macro="">
      <xdr:nvCxnSpPr>
        <xdr:cNvPr id="81" name="直線コネクタ 80">
          <a:extLst>
            <a:ext uri="{FF2B5EF4-FFF2-40B4-BE49-F238E27FC236}">
              <a16:creationId xmlns:a16="http://schemas.microsoft.com/office/drawing/2014/main" id="{CA64080A-1F6D-4ECB-A78A-81A75E77F65D}"/>
            </a:ext>
          </a:extLst>
        </xdr:cNvPr>
        <xdr:cNvCxnSpPr/>
      </xdr:nvCxnSpPr>
      <xdr:spPr>
        <a:xfrm>
          <a:off x="2019300" y="625656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25054</xdr:rowOff>
    </xdr:from>
    <xdr:ext cx="405111" cy="259045"/>
    <xdr:sp macro="" textlink="">
      <xdr:nvSpPr>
        <xdr:cNvPr id="82" name="n_1aveValue【図書館】&#10;有形固定資産減価償却率">
          <a:extLst>
            <a:ext uri="{FF2B5EF4-FFF2-40B4-BE49-F238E27FC236}">
              <a16:creationId xmlns:a16="http://schemas.microsoft.com/office/drawing/2014/main" id="{A23A4039-F71D-46EE-9D5A-616DD7B3001C}"/>
            </a:ext>
          </a:extLst>
        </xdr:cNvPr>
        <xdr:cNvSpPr txBox="1"/>
      </xdr:nvSpPr>
      <xdr:spPr>
        <a:xfrm>
          <a:off x="3582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3" name="n_2aveValue【図書館】&#10;有形固定資産減価償却率">
          <a:extLst>
            <a:ext uri="{FF2B5EF4-FFF2-40B4-BE49-F238E27FC236}">
              <a16:creationId xmlns:a16="http://schemas.microsoft.com/office/drawing/2014/main" id="{9AAF028A-3E71-47F1-BABB-A993A844121F}"/>
            </a:ext>
          </a:extLst>
        </xdr:cNvPr>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4" name="n_3aveValue【図書館】&#10;有形固定資産減価償却率">
          <a:extLst>
            <a:ext uri="{FF2B5EF4-FFF2-40B4-BE49-F238E27FC236}">
              <a16:creationId xmlns:a16="http://schemas.microsoft.com/office/drawing/2014/main" id="{73B0030A-B962-43AF-A9DF-0291507FFCFB}"/>
            </a:ext>
          </a:extLst>
        </xdr:cNvPr>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11266</xdr:rowOff>
    </xdr:from>
    <xdr:ext cx="405111" cy="259045"/>
    <xdr:sp macro="" textlink="">
      <xdr:nvSpPr>
        <xdr:cNvPr id="85" name="n_4aveValue【図書館】&#10;有形固定資産減価償却率">
          <a:extLst>
            <a:ext uri="{FF2B5EF4-FFF2-40B4-BE49-F238E27FC236}">
              <a16:creationId xmlns:a16="http://schemas.microsoft.com/office/drawing/2014/main" id="{9FB731BB-0384-4C0D-951E-D82A3D6A236E}"/>
            </a:ext>
          </a:extLst>
        </xdr:cNvPr>
        <xdr:cNvSpPr txBox="1"/>
      </xdr:nvSpPr>
      <xdr:spPr>
        <a:xfrm>
          <a:off x="927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45555</xdr:rowOff>
    </xdr:from>
    <xdr:ext cx="405111" cy="259045"/>
    <xdr:sp macro="" textlink="">
      <xdr:nvSpPr>
        <xdr:cNvPr id="86" name="n_1mainValue【図書館】&#10;有形固定資産減価償却率">
          <a:extLst>
            <a:ext uri="{FF2B5EF4-FFF2-40B4-BE49-F238E27FC236}">
              <a16:creationId xmlns:a16="http://schemas.microsoft.com/office/drawing/2014/main" id="{55D6A4C6-385C-40AA-A059-16436FBD5D2E}"/>
            </a:ext>
          </a:extLst>
        </xdr:cNvPr>
        <xdr:cNvSpPr txBox="1"/>
      </xdr:nvSpPr>
      <xdr:spPr>
        <a:xfrm>
          <a:off x="35820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12899</xdr:rowOff>
    </xdr:from>
    <xdr:ext cx="405111" cy="259045"/>
    <xdr:sp macro="" textlink="">
      <xdr:nvSpPr>
        <xdr:cNvPr id="87" name="n_2mainValue【図書館】&#10;有形固定資産減価償却率">
          <a:extLst>
            <a:ext uri="{FF2B5EF4-FFF2-40B4-BE49-F238E27FC236}">
              <a16:creationId xmlns:a16="http://schemas.microsoft.com/office/drawing/2014/main" id="{16F93DD4-8FCF-45BA-B7F5-DD9C8A38777E}"/>
            </a:ext>
          </a:extLst>
        </xdr:cNvPr>
        <xdr:cNvSpPr txBox="1"/>
      </xdr:nvSpPr>
      <xdr:spPr>
        <a:xfrm>
          <a:off x="2705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151691</xdr:rowOff>
    </xdr:from>
    <xdr:ext cx="405111" cy="259045"/>
    <xdr:sp macro="" textlink="">
      <xdr:nvSpPr>
        <xdr:cNvPr id="88" name="n_3mainValue【図書館】&#10;有形固定資産減価償却率">
          <a:extLst>
            <a:ext uri="{FF2B5EF4-FFF2-40B4-BE49-F238E27FC236}">
              <a16:creationId xmlns:a16="http://schemas.microsoft.com/office/drawing/2014/main" id="{E6A2C898-66A6-4236-B338-515C386BBDE9}"/>
            </a:ext>
          </a:extLst>
        </xdr:cNvPr>
        <xdr:cNvSpPr txBox="1"/>
      </xdr:nvSpPr>
      <xdr:spPr>
        <a:xfrm>
          <a:off x="18167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97C58F6-6761-495E-8CDE-BB8A30709C1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FF5CC414-4343-4B11-936B-1F20D494C89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1D34C085-F553-40E2-B4EB-4DDF87A9F4E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C0CC675E-A6FC-4A33-846F-3E3975564FD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C82FE36-A437-401F-82CA-95507AFBF81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A23982CB-46BC-4EC2-AC9D-6D51A766279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F97BA96E-33A5-4DBD-9518-99F02FF707E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AFD001C9-CD88-4C26-8D29-372DBBEED11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C51D316-04F6-4F06-B509-C08542D23BA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A0D4FF01-CE82-4D08-937B-C5538F373BA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431BB8E4-FBCC-4273-BC3E-BA07FAC19CC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DB462DBE-ABBB-4679-BD56-3FA1B52DBAD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FBD3942A-5ED8-4E52-9599-7E56C2B9CCF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266492C7-F86A-4A41-9D0C-D2098D530D2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75AFDCFD-0211-446B-AB72-1F41FD5E9C0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3F34B4B1-C83C-47EE-B2F6-613ACC3D959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AD9321C-B664-4B3F-8A1E-4ED1BDBABFF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C7AD42A4-07BE-4179-AEE1-FF198C532CA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537463CC-D3A0-4989-A99E-3989501EF50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3F77D82B-33CC-4EEF-85B9-DC08204884D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6C46072-0AE7-42F8-AE67-8064837D88A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888741E-2214-4491-B57E-8DDD0DD759E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D6F55D21-E25E-4190-9F58-109295FADBF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2" name="直線コネクタ 111">
          <a:extLst>
            <a:ext uri="{FF2B5EF4-FFF2-40B4-BE49-F238E27FC236}">
              <a16:creationId xmlns:a16="http://schemas.microsoft.com/office/drawing/2014/main" id="{B9075D3E-6D6E-4200-BF10-0449D1594334}"/>
            </a:ext>
          </a:extLst>
        </xdr:cNvPr>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3" name="【図書館】&#10;一人当たり面積最小値テキスト">
          <a:extLst>
            <a:ext uri="{FF2B5EF4-FFF2-40B4-BE49-F238E27FC236}">
              <a16:creationId xmlns:a16="http://schemas.microsoft.com/office/drawing/2014/main" id="{082B7716-FDCD-4240-AC31-8422110296F5}"/>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4" name="直線コネクタ 113">
          <a:extLst>
            <a:ext uri="{FF2B5EF4-FFF2-40B4-BE49-F238E27FC236}">
              <a16:creationId xmlns:a16="http://schemas.microsoft.com/office/drawing/2014/main" id="{69D26841-9C0F-4AF2-AEB0-DF4ED3D13437}"/>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5" name="【図書館】&#10;一人当たり面積最大値テキスト">
          <a:extLst>
            <a:ext uri="{FF2B5EF4-FFF2-40B4-BE49-F238E27FC236}">
              <a16:creationId xmlns:a16="http://schemas.microsoft.com/office/drawing/2014/main" id="{EA4BBD23-DCCE-4BB1-B3EB-436B7D91D82E}"/>
            </a:ext>
          </a:extLst>
        </xdr:cNvPr>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6" name="直線コネクタ 115">
          <a:extLst>
            <a:ext uri="{FF2B5EF4-FFF2-40B4-BE49-F238E27FC236}">
              <a16:creationId xmlns:a16="http://schemas.microsoft.com/office/drawing/2014/main" id="{6745368A-AF0A-4A01-A2CB-0D98E262A194}"/>
            </a:ext>
          </a:extLst>
        </xdr:cNvPr>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133367</xdr:rowOff>
    </xdr:from>
    <xdr:ext cx="469744" cy="259045"/>
    <xdr:sp macro="" textlink="">
      <xdr:nvSpPr>
        <xdr:cNvPr id="117" name="【図書館】&#10;一人当たり面積平均値テキスト">
          <a:extLst>
            <a:ext uri="{FF2B5EF4-FFF2-40B4-BE49-F238E27FC236}">
              <a16:creationId xmlns:a16="http://schemas.microsoft.com/office/drawing/2014/main" id="{E70B073A-C5A7-4483-8CAA-B3132163EFB0}"/>
            </a:ext>
          </a:extLst>
        </xdr:cNvPr>
        <xdr:cNvSpPr txBox="1"/>
      </xdr:nvSpPr>
      <xdr:spPr>
        <a:xfrm>
          <a:off x="10515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18" name="フローチャート: 判断 117">
          <a:extLst>
            <a:ext uri="{FF2B5EF4-FFF2-40B4-BE49-F238E27FC236}">
              <a16:creationId xmlns:a16="http://schemas.microsoft.com/office/drawing/2014/main" id="{2EAF888D-53B1-487E-B9EF-F385EED92F53}"/>
            </a:ext>
          </a:extLst>
        </xdr:cNvPr>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19" name="フローチャート: 判断 118">
          <a:extLst>
            <a:ext uri="{FF2B5EF4-FFF2-40B4-BE49-F238E27FC236}">
              <a16:creationId xmlns:a16="http://schemas.microsoft.com/office/drawing/2014/main" id="{6AD45464-DDCA-4E86-9A11-485BA82F889B}"/>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0" name="フローチャート: 判断 119">
          <a:extLst>
            <a:ext uri="{FF2B5EF4-FFF2-40B4-BE49-F238E27FC236}">
              <a16:creationId xmlns:a16="http://schemas.microsoft.com/office/drawing/2014/main" id="{37DC9759-3D67-48C1-9BBF-5DC4D95C663C}"/>
            </a:ext>
          </a:extLst>
        </xdr:cNvPr>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1" name="フローチャート: 判断 120">
          <a:extLst>
            <a:ext uri="{FF2B5EF4-FFF2-40B4-BE49-F238E27FC236}">
              <a16:creationId xmlns:a16="http://schemas.microsoft.com/office/drawing/2014/main" id="{7E4F716F-DBB2-4724-B9A7-4B64FE13772B}"/>
            </a:ext>
          </a:extLst>
        </xdr:cNvPr>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2" name="フローチャート: 判断 121">
          <a:extLst>
            <a:ext uri="{FF2B5EF4-FFF2-40B4-BE49-F238E27FC236}">
              <a16:creationId xmlns:a16="http://schemas.microsoft.com/office/drawing/2014/main" id="{049A950F-FF95-4C32-B053-37BF20CEAFFB}"/>
            </a:ext>
          </a:extLst>
        </xdr:cNvPr>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34961F0-1BB6-40A4-B8FD-42DC1BCA167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8E27B24-782A-46E0-846F-F0C49EC2C74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CB82C05-3F3B-4856-8479-EC6182FF255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036CFCE-E379-4E94-951F-4D54D79D515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2645305-4B07-40CE-A2B0-58E2AC9709D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74930</xdr:rowOff>
    </xdr:from>
    <xdr:to>
      <xdr:col>55</xdr:col>
      <xdr:colOff>50800</xdr:colOff>
      <xdr:row>34</xdr:row>
      <xdr:rowOff>5080</xdr:rowOff>
    </xdr:to>
    <xdr:sp macro="" textlink="">
      <xdr:nvSpPr>
        <xdr:cNvPr id="128" name="楕円 127">
          <a:extLst>
            <a:ext uri="{FF2B5EF4-FFF2-40B4-BE49-F238E27FC236}">
              <a16:creationId xmlns:a16="http://schemas.microsoft.com/office/drawing/2014/main" id="{46C6CE97-B280-4B54-B9FA-72B5F1A93A9F}"/>
            </a:ext>
          </a:extLst>
        </xdr:cNvPr>
        <xdr:cNvSpPr/>
      </xdr:nvSpPr>
      <xdr:spPr>
        <a:xfrm>
          <a:off x="104267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27957</xdr:rowOff>
    </xdr:from>
    <xdr:ext cx="469744" cy="259045"/>
    <xdr:sp macro="" textlink="">
      <xdr:nvSpPr>
        <xdr:cNvPr id="129" name="【図書館】&#10;一人当たり面積該当値テキスト">
          <a:extLst>
            <a:ext uri="{FF2B5EF4-FFF2-40B4-BE49-F238E27FC236}">
              <a16:creationId xmlns:a16="http://schemas.microsoft.com/office/drawing/2014/main" id="{48C6CAE7-EA14-463C-95DB-5E66863C3623}"/>
            </a:ext>
          </a:extLst>
        </xdr:cNvPr>
        <xdr:cNvSpPr txBox="1"/>
      </xdr:nvSpPr>
      <xdr:spPr>
        <a:xfrm>
          <a:off x="10515600"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67310</xdr:rowOff>
    </xdr:from>
    <xdr:to>
      <xdr:col>50</xdr:col>
      <xdr:colOff>165100</xdr:colOff>
      <xdr:row>33</xdr:row>
      <xdr:rowOff>168910</xdr:rowOff>
    </xdr:to>
    <xdr:sp macro="" textlink="">
      <xdr:nvSpPr>
        <xdr:cNvPr id="130" name="楕円 129">
          <a:extLst>
            <a:ext uri="{FF2B5EF4-FFF2-40B4-BE49-F238E27FC236}">
              <a16:creationId xmlns:a16="http://schemas.microsoft.com/office/drawing/2014/main" id="{E84823DF-A62C-4C6D-9646-FFB6AB4378E2}"/>
            </a:ext>
          </a:extLst>
        </xdr:cNvPr>
        <xdr:cNvSpPr/>
      </xdr:nvSpPr>
      <xdr:spPr>
        <a:xfrm>
          <a:off x="9588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118110</xdr:rowOff>
    </xdr:from>
    <xdr:to>
      <xdr:col>55</xdr:col>
      <xdr:colOff>0</xdr:colOff>
      <xdr:row>33</xdr:row>
      <xdr:rowOff>125730</xdr:rowOff>
    </xdr:to>
    <xdr:cxnSp macro="">
      <xdr:nvCxnSpPr>
        <xdr:cNvPr id="131" name="直線コネクタ 130">
          <a:extLst>
            <a:ext uri="{FF2B5EF4-FFF2-40B4-BE49-F238E27FC236}">
              <a16:creationId xmlns:a16="http://schemas.microsoft.com/office/drawing/2014/main" id="{B3D12EB1-04A5-46C7-B34A-2F08D129FFBF}"/>
            </a:ext>
          </a:extLst>
        </xdr:cNvPr>
        <xdr:cNvCxnSpPr/>
      </xdr:nvCxnSpPr>
      <xdr:spPr>
        <a:xfrm>
          <a:off x="9639300" y="5775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67310</xdr:rowOff>
    </xdr:from>
    <xdr:to>
      <xdr:col>46</xdr:col>
      <xdr:colOff>38100</xdr:colOff>
      <xdr:row>33</xdr:row>
      <xdr:rowOff>168910</xdr:rowOff>
    </xdr:to>
    <xdr:sp macro="" textlink="">
      <xdr:nvSpPr>
        <xdr:cNvPr id="132" name="楕円 131">
          <a:extLst>
            <a:ext uri="{FF2B5EF4-FFF2-40B4-BE49-F238E27FC236}">
              <a16:creationId xmlns:a16="http://schemas.microsoft.com/office/drawing/2014/main" id="{2F163B9C-ABCC-48D7-931B-44DE0FD38A02}"/>
            </a:ext>
          </a:extLst>
        </xdr:cNvPr>
        <xdr:cNvSpPr/>
      </xdr:nvSpPr>
      <xdr:spPr>
        <a:xfrm>
          <a:off x="8699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118110</xdr:rowOff>
    </xdr:from>
    <xdr:to>
      <xdr:col>50</xdr:col>
      <xdr:colOff>114300</xdr:colOff>
      <xdr:row>33</xdr:row>
      <xdr:rowOff>118110</xdr:rowOff>
    </xdr:to>
    <xdr:cxnSp macro="">
      <xdr:nvCxnSpPr>
        <xdr:cNvPr id="133" name="直線コネクタ 132">
          <a:extLst>
            <a:ext uri="{FF2B5EF4-FFF2-40B4-BE49-F238E27FC236}">
              <a16:creationId xmlns:a16="http://schemas.microsoft.com/office/drawing/2014/main" id="{C29D99D5-D467-43CE-B55F-5C17485E8F83}"/>
            </a:ext>
          </a:extLst>
        </xdr:cNvPr>
        <xdr:cNvCxnSpPr/>
      </xdr:nvCxnSpPr>
      <xdr:spPr>
        <a:xfrm>
          <a:off x="8750300" y="5775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67310</xdr:rowOff>
    </xdr:from>
    <xdr:to>
      <xdr:col>41</xdr:col>
      <xdr:colOff>101600</xdr:colOff>
      <xdr:row>33</xdr:row>
      <xdr:rowOff>168910</xdr:rowOff>
    </xdr:to>
    <xdr:sp macro="" textlink="">
      <xdr:nvSpPr>
        <xdr:cNvPr id="134" name="楕円 133">
          <a:extLst>
            <a:ext uri="{FF2B5EF4-FFF2-40B4-BE49-F238E27FC236}">
              <a16:creationId xmlns:a16="http://schemas.microsoft.com/office/drawing/2014/main" id="{9926EA01-12AD-4F79-809E-F8960A573132}"/>
            </a:ext>
          </a:extLst>
        </xdr:cNvPr>
        <xdr:cNvSpPr/>
      </xdr:nvSpPr>
      <xdr:spPr>
        <a:xfrm>
          <a:off x="7810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118110</xdr:rowOff>
    </xdr:from>
    <xdr:to>
      <xdr:col>45</xdr:col>
      <xdr:colOff>177800</xdr:colOff>
      <xdr:row>33</xdr:row>
      <xdr:rowOff>118110</xdr:rowOff>
    </xdr:to>
    <xdr:cxnSp macro="">
      <xdr:nvCxnSpPr>
        <xdr:cNvPr id="135" name="直線コネクタ 134">
          <a:extLst>
            <a:ext uri="{FF2B5EF4-FFF2-40B4-BE49-F238E27FC236}">
              <a16:creationId xmlns:a16="http://schemas.microsoft.com/office/drawing/2014/main" id="{E2851840-9249-4708-9737-80541348F405}"/>
            </a:ext>
          </a:extLst>
        </xdr:cNvPr>
        <xdr:cNvCxnSpPr/>
      </xdr:nvCxnSpPr>
      <xdr:spPr>
        <a:xfrm>
          <a:off x="7861300" y="5775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36" name="n_1aveValue【図書館】&#10;一人当たり面積">
          <a:extLst>
            <a:ext uri="{FF2B5EF4-FFF2-40B4-BE49-F238E27FC236}">
              <a16:creationId xmlns:a16="http://schemas.microsoft.com/office/drawing/2014/main" id="{E3FF9060-E85B-4D6B-A723-2C37D55E793F}"/>
            </a:ext>
          </a:extLst>
        </xdr:cNvPr>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91457</xdr:rowOff>
    </xdr:from>
    <xdr:ext cx="469744" cy="259045"/>
    <xdr:sp macro="" textlink="">
      <xdr:nvSpPr>
        <xdr:cNvPr id="137" name="n_2aveValue【図書館】&#10;一人当たり面積">
          <a:extLst>
            <a:ext uri="{FF2B5EF4-FFF2-40B4-BE49-F238E27FC236}">
              <a16:creationId xmlns:a16="http://schemas.microsoft.com/office/drawing/2014/main" id="{55CE309D-9358-411A-AD4B-90A157948239}"/>
            </a:ext>
          </a:extLst>
        </xdr:cNvPr>
        <xdr:cNvSpPr txBox="1"/>
      </xdr:nvSpPr>
      <xdr:spPr>
        <a:xfrm>
          <a:off x="8515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38" name="n_3aveValue【図書館】&#10;一人当たり面積">
          <a:extLst>
            <a:ext uri="{FF2B5EF4-FFF2-40B4-BE49-F238E27FC236}">
              <a16:creationId xmlns:a16="http://schemas.microsoft.com/office/drawing/2014/main" id="{A34C4D30-AD33-46CD-BA46-0702DE62A260}"/>
            </a:ext>
          </a:extLst>
        </xdr:cNvPr>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147337</xdr:rowOff>
    </xdr:from>
    <xdr:ext cx="469744" cy="259045"/>
    <xdr:sp macro="" textlink="">
      <xdr:nvSpPr>
        <xdr:cNvPr id="139" name="n_4aveValue【図書館】&#10;一人当たり面積">
          <a:extLst>
            <a:ext uri="{FF2B5EF4-FFF2-40B4-BE49-F238E27FC236}">
              <a16:creationId xmlns:a16="http://schemas.microsoft.com/office/drawing/2014/main" id="{70FF06A1-DD19-4514-B15D-7F7D55F1A7B8}"/>
            </a:ext>
          </a:extLst>
        </xdr:cNvPr>
        <xdr:cNvSpPr txBox="1"/>
      </xdr:nvSpPr>
      <xdr:spPr>
        <a:xfrm>
          <a:off x="6737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13987</xdr:rowOff>
    </xdr:from>
    <xdr:ext cx="469744" cy="259045"/>
    <xdr:sp macro="" textlink="">
      <xdr:nvSpPr>
        <xdr:cNvPr id="140" name="n_1mainValue【図書館】&#10;一人当たり面積">
          <a:extLst>
            <a:ext uri="{FF2B5EF4-FFF2-40B4-BE49-F238E27FC236}">
              <a16:creationId xmlns:a16="http://schemas.microsoft.com/office/drawing/2014/main" id="{1044DBEB-3460-401E-BAAC-23E5EB35324D}"/>
            </a:ext>
          </a:extLst>
        </xdr:cNvPr>
        <xdr:cNvSpPr txBox="1"/>
      </xdr:nvSpPr>
      <xdr:spPr>
        <a:xfrm>
          <a:off x="9391727" y="550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13987</xdr:rowOff>
    </xdr:from>
    <xdr:ext cx="469744" cy="259045"/>
    <xdr:sp macro="" textlink="">
      <xdr:nvSpPr>
        <xdr:cNvPr id="141" name="n_2mainValue【図書館】&#10;一人当たり面積">
          <a:extLst>
            <a:ext uri="{FF2B5EF4-FFF2-40B4-BE49-F238E27FC236}">
              <a16:creationId xmlns:a16="http://schemas.microsoft.com/office/drawing/2014/main" id="{A9D81426-9E6B-42C9-A859-BE2D0D0B4B1C}"/>
            </a:ext>
          </a:extLst>
        </xdr:cNvPr>
        <xdr:cNvSpPr txBox="1"/>
      </xdr:nvSpPr>
      <xdr:spPr>
        <a:xfrm>
          <a:off x="8515427" y="550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13987</xdr:rowOff>
    </xdr:from>
    <xdr:ext cx="469744" cy="259045"/>
    <xdr:sp macro="" textlink="">
      <xdr:nvSpPr>
        <xdr:cNvPr id="142" name="n_3mainValue【図書館】&#10;一人当たり面積">
          <a:extLst>
            <a:ext uri="{FF2B5EF4-FFF2-40B4-BE49-F238E27FC236}">
              <a16:creationId xmlns:a16="http://schemas.microsoft.com/office/drawing/2014/main" id="{C4D8F131-6A40-4FE8-9838-C62B5BC12069}"/>
            </a:ext>
          </a:extLst>
        </xdr:cNvPr>
        <xdr:cNvSpPr txBox="1"/>
      </xdr:nvSpPr>
      <xdr:spPr>
        <a:xfrm>
          <a:off x="7626427" y="550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A6A00876-F043-42A0-B4D6-85460A16D1C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148C8BDB-92D5-4222-8A73-1D3CAD32E30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421169AC-BBB9-4EE1-AE34-7BB2F5DA96B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CF0A3B2C-1CC8-4071-8073-74B287264E3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1808820E-54BA-427D-ACF4-34E0A44645E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E2D46645-1D45-434C-A13D-A1750D0E11D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149BCB7D-051F-460C-B2A1-C01779D4EB6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B45B6D8F-5B34-4BFB-80A8-F21D60C3AB2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BD862C51-9577-4CAA-83AD-AE2C5BE04D6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44F3DB2B-FE05-4253-960A-392797F2EC2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9F05BE7A-A156-47F9-A1F6-7A345B014DE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4" name="直線コネクタ 153">
          <a:extLst>
            <a:ext uri="{FF2B5EF4-FFF2-40B4-BE49-F238E27FC236}">
              <a16:creationId xmlns:a16="http://schemas.microsoft.com/office/drawing/2014/main" id="{1D9BD0BC-4EE8-4D0F-B591-BF265D5F78C5}"/>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5" name="テキスト ボックス 154">
          <a:extLst>
            <a:ext uri="{FF2B5EF4-FFF2-40B4-BE49-F238E27FC236}">
              <a16:creationId xmlns:a16="http://schemas.microsoft.com/office/drawing/2014/main" id="{F453AE4B-C6EF-4778-B17F-4924F7FC186A}"/>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6" name="直線コネクタ 155">
          <a:extLst>
            <a:ext uri="{FF2B5EF4-FFF2-40B4-BE49-F238E27FC236}">
              <a16:creationId xmlns:a16="http://schemas.microsoft.com/office/drawing/2014/main" id="{BF184E02-086B-450C-B363-781EB10C1AAC}"/>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7" name="テキスト ボックス 156">
          <a:extLst>
            <a:ext uri="{FF2B5EF4-FFF2-40B4-BE49-F238E27FC236}">
              <a16:creationId xmlns:a16="http://schemas.microsoft.com/office/drawing/2014/main" id="{2836405E-7717-4B90-B53B-D56EAE5882DE}"/>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8" name="直線コネクタ 157">
          <a:extLst>
            <a:ext uri="{FF2B5EF4-FFF2-40B4-BE49-F238E27FC236}">
              <a16:creationId xmlns:a16="http://schemas.microsoft.com/office/drawing/2014/main" id="{64695433-EACE-4B45-A136-D24E4FD59B19}"/>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9" name="テキスト ボックス 158">
          <a:extLst>
            <a:ext uri="{FF2B5EF4-FFF2-40B4-BE49-F238E27FC236}">
              <a16:creationId xmlns:a16="http://schemas.microsoft.com/office/drawing/2014/main" id="{CEA85FBC-FCD4-4B6B-A0F5-EC5EE8E4DAE8}"/>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0" name="直線コネクタ 159">
          <a:extLst>
            <a:ext uri="{FF2B5EF4-FFF2-40B4-BE49-F238E27FC236}">
              <a16:creationId xmlns:a16="http://schemas.microsoft.com/office/drawing/2014/main" id="{960D40EF-F415-4ADE-8B73-C3A135FB431F}"/>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1" name="テキスト ボックス 160">
          <a:extLst>
            <a:ext uri="{FF2B5EF4-FFF2-40B4-BE49-F238E27FC236}">
              <a16:creationId xmlns:a16="http://schemas.microsoft.com/office/drawing/2014/main" id="{B50E45BB-10E6-429A-86F3-2307CA785314}"/>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332FED5-D3CA-48CA-BBF5-8755E9A6DD7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3" name="テキスト ボックス 162">
          <a:extLst>
            <a:ext uri="{FF2B5EF4-FFF2-40B4-BE49-F238E27FC236}">
              <a16:creationId xmlns:a16="http://schemas.microsoft.com/office/drawing/2014/main" id="{9C05DBE1-FF2E-445D-8D15-F4981536D054}"/>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0DB46133-5B69-422D-B845-0C919A1AA5D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65" name="直線コネクタ 164">
          <a:extLst>
            <a:ext uri="{FF2B5EF4-FFF2-40B4-BE49-F238E27FC236}">
              <a16:creationId xmlns:a16="http://schemas.microsoft.com/office/drawing/2014/main" id="{302255D0-13FF-49D1-8EC0-E2733A5792CF}"/>
            </a:ext>
          </a:extLst>
        </xdr:cNvPr>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D9580BD2-EA27-4C42-8E8D-FA867AB994F2}"/>
            </a:ext>
          </a:extLst>
        </xdr:cNvPr>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67" name="直線コネクタ 166">
          <a:extLst>
            <a:ext uri="{FF2B5EF4-FFF2-40B4-BE49-F238E27FC236}">
              <a16:creationId xmlns:a16="http://schemas.microsoft.com/office/drawing/2014/main" id="{7BD0CAA3-BFCE-4CFD-BA98-893901256990}"/>
            </a:ext>
          </a:extLst>
        </xdr:cNvPr>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F1CFFC37-2C4A-4A55-B08D-983370E76459}"/>
            </a:ext>
          </a:extLst>
        </xdr:cNvPr>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69" name="直線コネクタ 168">
          <a:extLst>
            <a:ext uri="{FF2B5EF4-FFF2-40B4-BE49-F238E27FC236}">
              <a16:creationId xmlns:a16="http://schemas.microsoft.com/office/drawing/2014/main" id="{E9D9261D-2276-440A-B046-EBBB1577A5BA}"/>
            </a:ext>
          </a:extLst>
        </xdr:cNvPr>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418BDE66-8F8D-45CE-AC90-AF1B42449791}"/>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1" name="フローチャート: 判断 170">
          <a:extLst>
            <a:ext uri="{FF2B5EF4-FFF2-40B4-BE49-F238E27FC236}">
              <a16:creationId xmlns:a16="http://schemas.microsoft.com/office/drawing/2014/main" id="{D43BC789-3FA9-4C2B-8F64-5F418C61885B}"/>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2" name="フローチャート: 判断 171">
          <a:extLst>
            <a:ext uri="{FF2B5EF4-FFF2-40B4-BE49-F238E27FC236}">
              <a16:creationId xmlns:a16="http://schemas.microsoft.com/office/drawing/2014/main" id="{F20CA749-88CB-4849-A72F-7A61B12FAF2C}"/>
            </a:ext>
          </a:extLst>
        </xdr:cNvPr>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3" name="フローチャート: 判断 172">
          <a:extLst>
            <a:ext uri="{FF2B5EF4-FFF2-40B4-BE49-F238E27FC236}">
              <a16:creationId xmlns:a16="http://schemas.microsoft.com/office/drawing/2014/main" id="{E56C968E-4577-4549-B4E4-7CB65634A4A3}"/>
            </a:ext>
          </a:extLst>
        </xdr:cNvPr>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74" name="フローチャート: 判断 173">
          <a:extLst>
            <a:ext uri="{FF2B5EF4-FFF2-40B4-BE49-F238E27FC236}">
              <a16:creationId xmlns:a16="http://schemas.microsoft.com/office/drawing/2014/main" id="{FABCBCF7-439D-434E-9B3B-E5283C882127}"/>
            </a:ext>
          </a:extLst>
        </xdr:cNvPr>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75" name="フローチャート: 判断 174">
          <a:extLst>
            <a:ext uri="{FF2B5EF4-FFF2-40B4-BE49-F238E27FC236}">
              <a16:creationId xmlns:a16="http://schemas.microsoft.com/office/drawing/2014/main" id="{B7D1D4A0-F755-40CE-ABBB-3C6795FCE228}"/>
            </a:ext>
          </a:extLst>
        </xdr:cNvPr>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C18AC87B-8360-4532-A2D8-7DDA9149596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BBBDE2D-5B63-45A4-A354-26F7C4EEA4C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898DD8EF-50D1-4D83-990A-A07514656D1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6C19EEBD-B7C9-4615-94E4-36D148615BD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BB014C1-7541-49FC-9E71-D68B866501A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54356</xdr:rowOff>
    </xdr:from>
    <xdr:to>
      <xdr:col>24</xdr:col>
      <xdr:colOff>114300</xdr:colOff>
      <xdr:row>57</xdr:row>
      <xdr:rowOff>155956</xdr:rowOff>
    </xdr:to>
    <xdr:sp macro="" textlink="">
      <xdr:nvSpPr>
        <xdr:cNvPr id="181" name="楕円 180">
          <a:extLst>
            <a:ext uri="{FF2B5EF4-FFF2-40B4-BE49-F238E27FC236}">
              <a16:creationId xmlns:a16="http://schemas.microsoft.com/office/drawing/2014/main" id="{7B1D93F6-0663-43AC-AEBF-ECA6F3BBFDF8}"/>
            </a:ext>
          </a:extLst>
        </xdr:cNvPr>
        <xdr:cNvSpPr/>
      </xdr:nvSpPr>
      <xdr:spPr>
        <a:xfrm>
          <a:off x="45847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77233</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7A0B1AD2-6F7D-41C4-AB68-A91D6E006154}"/>
            </a:ext>
          </a:extLst>
        </xdr:cNvPr>
        <xdr:cNvSpPr txBox="1"/>
      </xdr:nvSpPr>
      <xdr:spPr>
        <a:xfrm>
          <a:off x="4673600" y="967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13208</xdr:rowOff>
    </xdr:from>
    <xdr:to>
      <xdr:col>20</xdr:col>
      <xdr:colOff>38100</xdr:colOff>
      <xdr:row>57</xdr:row>
      <xdr:rowOff>114808</xdr:rowOff>
    </xdr:to>
    <xdr:sp macro="" textlink="">
      <xdr:nvSpPr>
        <xdr:cNvPr id="183" name="楕円 182">
          <a:extLst>
            <a:ext uri="{FF2B5EF4-FFF2-40B4-BE49-F238E27FC236}">
              <a16:creationId xmlns:a16="http://schemas.microsoft.com/office/drawing/2014/main" id="{A4A91395-F47E-435A-A521-504487313AA9}"/>
            </a:ext>
          </a:extLst>
        </xdr:cNvPr>
        <xdr:cNvSpPr/>
      </xdr:nvSpPr>
      <xdr:spPr>
        <a:xfrm>
          <a:off x="3746500" y="97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64008</xdr:rowOff>
    </xdr:from>
    <xdr:to>
      <xdr:col>24</xdr:col>
      <xdr:colOff>63500</xdr:colOff>
      <xdr:row>57</xdr:row>
      <xdr:rowOff>105156</xdr:rowOff>
    </xdr:to>
    <xdr:cxnSp macro="">
      <xdr:nvCxnSpPr>
        <xdr:cNvPr id="184" name="直線コネクタ 183">
          <a:extLst>
            <a:ext uri="{FF2B5EF4-FFF2-40B4-BE49-F238E27FC236}">
              <a16:creationId xmlns:a16="http://schemas.microsoft.com/office/drawing/2014/main" id="{274AA018-6400-4E8F-A9B4-3299BF68E0AE}"/>
            </a:ext>
          </a:extLst>
        </xdr:cNvPr>
        <xdr:cNvCxnSpPr/>
      </xdr:nvCxnSpPr>
      <xdr:spPr>
        <a:xfrm>
          <a:off x="3797300" y="983665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136652</xdr:rowOff>
    </xdr:from>
    <xdr:to>
      <xdr:col>15</xdr:col>
      <xdr:colOff>101600</xdr:colOff>
      <xdr:row>57</xdr:row>
      <xdr:rowOff>66802</xdr:rowOff>
    </xdr:to>
    <xdr:sp macro="" textlink="">
      <xdr:nvSpPr>
        <xdr:cNvPr id="185" name="楕円 184">
          <a:extLst>
            <a:ext uri="{FF2B5EF4-FFF2-40B4-BE49-F238E27FC236}">
              <a16:creationId xmlns:a16="http://schemas.microsoft.com/office/drawing/2014/main" id="{CFAF672C-16E2-4B3F-9A6E-569D768C16DB}"/>
            </a:ext>
          </a:extLst>
        </xdr:cNvPr>
        <xdr:cNvSpPr/>
      </xdr:nvSpPr>
      <xdr:spPr>
        <a:xfrm>
          <a:off x="2857500" y="97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16002</xdr:rowOff>
    </xdr:from>
    <xdr:to>
      <xdr:col>19</xdr:col>
      <xdr:colOff>177800</xdr:colOff>
      <xdr:row>57</xdr:row>
      <xdr:rowOff>64008</xdr:rowOff>
    </xdr:to>
    <xdr:cxnSp macro="">
      <xdr:nvCxnSpPr>
        <xdr:cNvPr id="186" name="直線コネクタ 185">
          <a:extLst>
            <a:ext uri="{FF2B5EF4-FFF2-40B4-BE49-F238E27FC236}">
              <a16:creationId xmlns:a16="http://schemas.microsoft.com/office/drawing/2014/main" id="{ACEB7332-03BD-44BD-B4A8-C8897C879579}"/>
            </a:ext>
          </a:extLst>
        </xdr:cNvPr>
        <xdr:cNvCxnSpPr/>
      </xdr:nvCxnSpPr>
      <xdr:spPr>
        <a:xfrm>
          <a:off x="2908300" y="978865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88646</xdr:rowOff>
    </xdr:from>
    <xdr:to>
      <xdr:col>10</xdr:col>
      <xdr:colOff>165100</xdr:colOff>
      <xdr:row>57</xdr:row>
      <xdr:rowOff>18796</xdr:rowOff>
    </xdr:to>
    <xdr:sp macro="" textlink="">
      <xdr:nvSpPr>
        <xdr:cNvPr id="187" name="楕円 186">
          <a:extLst>
            <a:ext uri="{FF2B5EF4-FFF2-40B4-BE49-F238E27FC236}">
              <a16:creationId xmlns:a16="http://schemas.microsoft.com/office/drawing/2014/main" id="{118EE1BB-AC11-4A84-B641-C836C02C7C24}"/>
            </a:ext>
          </a:extLst>
        </xdr:cNvPr>
        <xdr:cNvSpPr/>
      </xdr:nvSpPr>
      <xdr:spPr>
        <a:xfrm>
          <a:off x="1968500" y="96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139446</xdr:rowOff>
    </xdr:from>
    <xdr:to>
      <xdr:col>15</xdr:col>
      <xdr:colOff>50800</xdr:colOff>
      <xdr:row>57</xdr:row>
      <xdr:rowOff>16002</xdr:rowOff>
    </xdr:to>
    <xdr:cxnSp macro="">
      <xdr:nvCxnSpPr>
        <xdr:cNvPr id="188" name="直線コネクタ 187">
          <a:extLst>
            <a:ext uri="{FF2B5EF4-FFF2-40B4-BE49-F238E27FC236}">
              <a16:creationId xmlns:a16="http://schemas.microsoft.com/office/drawing/2014/main" id="{F5AB3FCB-393C-4DD4-B472-11EEF640516C}"/>
            </a:ext>
          </a:extLst>
        </xdr:cNvPr>
        <xdr:cNvCxnSpPr/>
      </xdr:nvCxnSpPr>
      <xdr:spPr>
        <a:xfrm>
          <a:off x="2019300" y="974064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126509</xdr:rowOff>
    </xdr:from>
    <xdr:ext cx="405111" cy="259045"/>
    <xdr:sp macro="" textlink="">
      <xdr:nvSpPr>
        <xdr:cNvPr id="189" name="n_1aveValue【体育館・プール】&#10;有形固定資産減価償却率">
          <a:extLst>
            <a:ext uri="{FF2B5EF4-FFF2-40B4-BE49-F238E27FC236}">
              <a16:creationId xmlns:a16="http://schemas.microsoft.com/office/drawing/2014/main" id="{CC2DA1CB-8B10-4BF6-AC1B-18B8CAB86873}"/>
            </a:ext>
          </a:extLst>
        </xdr:cNvPr>
        <xdr:cNvSpPr txBox="1"/>
      </xdr:nvSpPr>
      <xdr:spPr>
        <a:xfrm>
          <a:off x="3582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101363</xdr:rowOff>
    </xdr:from>
    <xdr:ext cx="405111" cy="259045"/>
    <xdr:sp macro="" textlink="">
      <xdr:nvSpPr>
        <xdr:cNvPr id="190" name="n_2aveValue【体育館・プール】&#10;有形固定資産減価償却率">
          <a:extLst>
            <a:ext uri="{FF2B5EF4-FFF2-40B4-BE49-F238E27FC236}">
              <a16:creationId xmlns:a16="http://schemas.microsoft.com/office/drawing/2014/main" id="{CB87BAB3-84DF-4DC6-AA8D-4CC78C07D414}"/>
            </a:ext>
          </a:extLst>
        </xdr:cNvPr>
        <xdr:cNvSpPr txBox="1"/>
      </xdr:nvSpPr>
      <xdr:spPr>
        <a:xfrm>
          <a:off x="27057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39641</xdr:rowOff>
    </xdr:from>
    <xdr:ext cx="405111" cy="259045"/>
    <xdr:sp macro="" textlink="">
      <xdr:nvSpPr>
        <xdr:cNvPr id="191" name="n_3aveValue【体育館・プール】&#10;有形固定資産減価償却率">
          <a:extLst>
            <a:ext uri="{FF2B5EF4-FFF2-40B4-BE49-F238E27FC236}">
              <a16:creationId xmlns:a16="http://schemas.microsoft.com/office/drawing/2014/main" id="{FEF63DF4-CC1B-45DD-ABFF-F23138F78E8E}"/>
            </a:ext>
          </a:extLst>
        </xdr:cNvPr>
        <xdr:cNvSpPr txBox="1"/>
      </xdr:nvSpPr>
      <xdr:spPr>
        <a:xfrm>
          <a:off x="18167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192" name="n_4aveValue【体育館・プール】&#10;有形固定資産減価償却率">
          <a:extLst>
            <a:ext uri="{FF2B5EF4-FFF2-40B4-BE49-F238E27FC236}">
              <a16:creationId xmlns:a16="http://schemas.microsoft.com/office/drawing/2014/main" id="{69818CB3-04D2-42C2-9973-4A33A13141C1}"/>
            </a:ext>
          </a:extLst>
        </xdr:cNvPr>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131335</xdr:rowOff>
    </xdr:from>
    <xdr:ext cx="405111" cy="259045"/>
    <xdr:sp macro="" textlink="">
      <xdr:nvSpPr>
        <xdr:cNvPr id="193" name="n_1mainValue【体育館・プール】&#10;有形固定資産減価償却率">
          <a:extLst>
            <a:ext uri="{FF2B5EF4-FFF2-40B4-BE49-F238E27FC236}">
              <a16:creationId xmlns:a16="http://schemas.microsoft.com/office/drawing/2014/main" id="{9F719CE8-F846-4B3E-8233-68EBDC92C4B4}"/>
            </a:ext>
          </a:extLst>
        </xdr:cNvPr>
        <xdr:cNvSpPr txBox="1"/>
      </xdr:nvSpPr>
      <xdr:spPr>
        <a:xfrm>
          <a:off x="3582044" y="95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83329</xdr:rowOff>
    </xdr:from>
    <xdr:ext cx="405111" cy="259045"/>
    <xdr:sp macro="" textlink="">
      <xdr:nvSpPr>
        <xdr:cNvPr id="194" name="n_2mainValue【体育館・プール】&#10;有形固定資産減価償却率">
          <a:extLst>
            <a:ext uri="{FF2B5EF4-FFF2-40B4-BE49-F238E27FC236}">
              <a16:creationId xmlns:a16="http://schemas.microsoft.com/office/drawing/2014/main" id="{4293C27D-3616-42F6-8C9C-348118114E41}"/>
            </a:ext>
          </a:extLst>
        </xdr:cNvPr>
        <xdr:cNvSpPr txBox="1"/>
      </xdr:nvSpPr>
      <xdr:spPr>
        <a:xfrm>
          <a:off x="2705744" y="951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35323</xdr:rowOff>
    </xdr:from>
    <xdr:ext cx="405111" cy="259045"/>
    <xdr:sp macro="" textlink="">
      <xdr:nvSpPr>
        <xdr:cNvPr id="195" name="n_3mainValue【体育館・プール】&#10;有形固定資産減価償却率">
          <a:extLst>
            <a:ext uri="{FF2B5EF4-FFF2-40B4-BE49-F238E27FC236}">
              <a16:creationId xmlns:a16="http://schemas.microsoft.com/office/drawing/2014/main" id="{5CC3E45C-C39E-40BF-8627-839C4DED8965}"/>
            </a:ext>
          </a:extLst>
        </xdr:cNvPr>
        <xdr:cNvSpPr txBox="1"/>
      </xdr:nvSpPr>
      <xdr:spPr>
        <a:xfrm>
          <a:off x="1816744" y="946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9579939F-1555-4E50-AB22-7DCD6D59991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62C46FE4-0E11-4AB3-A100-448D91D26C3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E92DF67D-8207-4251-BF4D-3D49B3EFB7A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8D3BAC58-44CF-4127-BA2C-FC7AD03FCEE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BDD6460C-4956-485D-AA68-72804B4013E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71A90C-F223-4F74-8F09-26EF5B0BE8D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D228C40B-789B-480D-B43D-568A3356655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DAA75761-48FC-4283-BF8D-3FCBDBEEE1B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462914A6-2ACA-4613-BDD9-430ABD984F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3C9CDD06-4D66-4AAA-AC5B-B78B0F78669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4776F959-6D04-4235-B3E9-05F735C3D12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id="{5EC11AB0-1D3F-46D7-8ADD-A34CA0A3412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ADCF2D86-78B7-4A0B-9A8F-38A6C48C5D2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id="{83C27DDC-3D40-465D-86F0-B9FDD76D698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08BE9950-B21C-45A5-A373-580E054F797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id="{412B31CD-AA7B-4566-907E-AA0DF93408C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1138BDF7-7863-4D4C-920C-4492FE45F05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id="{8C63A574-845A-497A-BF56-79F2F626932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6D0BEC55-AFB3-402C-82EC-1E8F9B7338D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id="{8564BBF9-EC65-42F1-98B9-68531E9955C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DD411465-8C54-4E34-9AD9-81C673A5FF0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322D740C-601F-4D51-B001-1FB6943DDF6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C9237FB6-8B6B-42C5-BE23-DAD8504B9A6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19" name="直線コネクタ 218">
          <a:extLst>
            <a:ext uri="{FF2B5EF4-FFF2-40B4-BE49-F238E27FC236}">
              <a16:creationId xmlns:a16="http://schemas.microsoft.com/office/drawing/2014/main" id="{34CAB9F5-9693-4675-B3B5-290334330D90}"/>
            </a:ext>
          </a:extLst>
        </xdr:cNvPr>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0" name="【体育館・プール】&#10;一人当たり面積最小値テキスト">
          <a:extLst>
            <a:ext uri="{FF2B5EF4-FFF2-40B4-BE49-F238E27FC236}">
              <a16:creationId xmlns:a16="http://schemas.microsoft.com/office/drawing/2014/main" id="{837AE0FC-34D1-4BD6-B446-BF2CF0FC33DC}"/>
            </a:ext>
          </a:extLst>
        </xdr:cNvPr>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21" name="直線コネクタ 220">
          <a:extLst>
            <a:ext uri="{FF2B5EF4-FFF2-40B4-BE49-F238E27FC236}">
              <a16:creationId xmlns:a16="http://schemas.microsoft.com/office/drawing/2014/main" id="{D7FB505F-CCA3-4B9B-BBEA-0A46DF23B204}"/>
            </a:ext>
          </a:extLst>
        </xdr:cNvPr>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22" name="【体育館・プール】&#10;一人当たり面積最大値テキスト">
          <a:extLst>
            <a:ext uri="{FF2B5EF4-FFF2-40B4-BE49-F238E27FC236}">
              <a16:creationId xmlns:a16="http://schemas.microsoft.com/office/drawing/2014/main" id="{FB9F2CAB-44C4-4055-BFD4-046770D88521}"/>
            </a:ext>
          </a:extLst>
        </xdr:cNvPr>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23" name="直線コネクタ 222">
          <a:extLst>
            <a:ext uri="{FF2B5EF4-FFF2-40B4-BE49-F238E27FC236}">
              <a16:creationId xmlns:a16="http://schemas.microsoft.com/office/drawing/2014/main" id="{7084D095-8ABD-497F-8C4F-14DDA92EA23D}"/>
            </a:ext>
          </a:extLst>
        </xdr:cNvPr>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114317</xdr:rowOff>
    </xdr:from>
    <xdr:ext cx="469744" cy="259045"/>
    <xdr:sp macro="" textlink="">
      <xdr:nvSpPr>
        <xdr:cNvPr id="224" name="【体育館・プール】&#10;一人当たり面積平均値テキスト">
          <a:extLst>
            <a:ext uri="{FF2B5EF4-FFF2-40B4-BE49-F238E27FC236}">
              <a16:creationId xmlns:a16="http://schemas.microsoft.com/office/drawing/2014/main" id="{DB2FC1C6-0CE2-4F74-AA44-D58C06362E74}"/>
            </a:ext>
          </a:extLst>
        </xdr:cNvPr>
        <xdr:cNvSpPr txBox="1"/>
      </xdr:nvSpPr>
      <xdr:spPr>
        <a:xfrm>
          <a:off x="10515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25" name="フローチャート: 判断 224">
          <a:extLst>
            <a:ext uri="{FF2B5EF4-FFF2-40B4-BE49-F238E27FC236}">
              <a16:creationId xmlns:a16="http://schemas.microsoft.com/office/drawing/2014/main" id="{4580C357-C0FB-4385-B3B3-C78AEE7DE772}"/>
            </a:ext>
          </a:extLst>
        </xdr:cNvPr>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26" name="フローチャート: 判断 225">
          <a:extLst>
            <a:ext uri="{FF2B5EF4-FFF2-40B4-BE49-F238E27FC236}">
              <a16:creationId xmlns:a16="http://schemas.microsoft.com/office/drawing/2014/main" id="{4BCA933C-916C-4779-B464-B7269C394159}"/>
            </a:ext>
          </a:extLst>
        </xdr:cNvPr>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27" name="フローチャート: 判断 226">
          <a:extLst>
            <a:ext uri="{FF2B5EF4-FFF2-40B4-BE49-F238E27FC236}">
              <a16:creationId xmlns:a16="http://schemas.microsoft.com/office/drawing/2014/main" id="{F475CBAF-1FE2-4F1A-B1B2-ABC202A1D0FE}"/>
            </a:ext>
          </a:extLst>
        </xdr:cNvPr>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28" name="フローチャート: 判断 227">
          <a:extLst>
            <a:ext uri="{FF2B5EF4-FFF2-40B4-BE49-F238E27FC236}">
              <a16:creationId xmlns:a16="http://schemas.microsoft.com/office/drawing/2014/main" id="{0FC00A14-50F3-48A4-93E8-DDC607615887}"/>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29" name="フローチャート: 判断 228">
          <a:extLst>
            <a:ext uri="{FF2B5EF4-FFF2-40B4-BE49-F238E27FC236}">
              <a16:creationId xmlns:a16="http://schemas.microsoft.com/office/drawing/2014/main" id="{12CEFF4F-36E1-4600-8760-2CC8DF39552A}"/>
            </a:ext>
          </a:extLst>
        </xdr:cNvPr>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B952BD72-5ABA-441C-B34A-978415224BC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1435EC28-E707-4EAC-9ABC-E023D29AFE2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6BE0EC3F-6D4E-4BC3-B860-B095E58BF28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A9F997D3-9E09-4C6F-BF3A-B352390298D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2861B72F-E5EC-434F-81E4-D1E9B8BDCCB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90170</xdr:rowOff>
    </xdr:from>
    <xdr:to>
      <xdr:col>55</xdr:col>
      <xdr:colOff>50800</xdr:colOff>
      <xdr:row>61</xdr:row>
      <xdr:rowOff>20320</xdr:rowOff>
    </xdr:to>
    <xdr:sp macro="" textlink="">
      <xdr:nvSpPr>
        <xdr:cNvPr id="235" name="楕円 234">
          <a:extLst>
            <a:ext uri="{FF2B5EF4-FFF2-40B4-BE49-F238E27FC236}">
              <a16:creationId xmlns:a16="http://schemas.microsoft.com/office/drawing/2014/main" id="{5C4E2BF1-F146-438E-A1FC-947FC898DD23}"/>
            </a:ext>
          </a:extLst>
        </xdr:cNvPr>
        <xdr:cNvSpPr/>
      </xdr:nvSpPr>
      <xdr:spPr>
        <a:xfrm>
          <a:off x="104267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113047</xdr:rowOff>
    </xdr:from>
    <xdr:ext cx="469744" cy="259045"/>
    <xdr:sp macro="" textlink="">
      <xdr:nvSpPr>
        <xdr:cNvPr id="236" name="【体育館・プール】&#10;一人当たり面積該当値テキスト">
          <a:extLst>
            <a:ext uri="{FF2B5EF4-FFF2-40B4-BE49-F238E27FC236}">
              <a16:creationId xmlns:a16="http://schemas.microsoft.com/office/drawing/2014/main" id="{9B955DEE-3ECB-453B-9FB9-EEC1EE27B3DF}"/>
            </a:ext>
          </a:extLst>
        </xdr:cNvPr>
        <xdr:cNvSpPr txBox="1"/>
      </xdr:nvSpPr>
      <xdr:spPr>
        <a:xfrm>
          <a:off x="10515600"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86360</xdr:rowOff>
    </xdr:from>
    <xdr:to>
      <xdr:col>50</xdr:col>
      <xdr:colOff>165100</xdr:colOff>
      <xdr:row>61</xdr:row>
      <xdr:rowOff>16510</xdr:rowOff>
    </xdr:to>
    <xdr:sp macro="" textlink="">
      <xdr:nvSpPr>
        <xdr:cNvPr id="237" name="楕円 236">
          <a:extLst>
            <a:ext uri="{FF2B5EF4-FFF2-40B4-BE49-F238E27FC236}">
              <a16:creationId xmlns:a16="http://schemas.microsoft.com/office/drawing/2014/main" id="{CA25F665-FB10-4D7E-AF54-866696A3D4DD}"/>
            </a:ext>
          </a:extLst>
        </xdr:cNvPr>
        <xdr:cNvSpPr/>
      </xdr:nvSpPr>
      <xdr:spPr>
        <a:xfrm>
          <a:off x="958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137160</xdr:rowOff>
    </xdr:from>
    <xdr:to>
      <xdr:col>55</xdr:col>
      <xdr:colOff>0</xdr:colOff>
      <xdr:row>60</xdr:row>
      <xdr:rowOff>140970</xdr:rowOff>
    </xdr:to>
    <xdr:cxnSp macro="">
      <xdr:nvCxnSpPr>
        <xdr:cNvPr id="238" name="直線コネクタ 237">
          <a:extLst>
            <a:ext uri="{FF2B5EF4-FFF2-40B4-BE49-F238E27FC236}">
              <a16:creationId xmlns:a16="http://schemas.microsoft.com/office/drawing/2014/main" id="{E14588AB-4736-47F0-995A-9CA33D1383D6}"/>
            </a:ext>
          </a:extLst>
        </xdr:cNvPr>
        <xdr:cNvCxnSpPr/>
      </xdr:nvCxnSpPr>
      <xdr:spPr>
        <a:xfrm>
          <a:off x="9639300" y="104241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88265</xdr:rowOff>
    </xdr:from>
    <xdr:to>
      <xdr:col>46</xdr:col>
      <xdr:colOff>38100</xdr:colOff>
      <xdr:row>61</xdr:row>
      <xdr:rowOff>18415</xdr:rowOff>
    </xdr:to>
    <xdr:sp macro="" textlink="">
      <xdr:nvSpPr>
        <xdr:cNvPr id="239" name="楕円 238">
          <a:extLst>
            <a:ext uri="{FF2B5EF4-FFF2-40B4-BE49-F238E27FC236}">
              <a16:creationId xmlns:a16="http://schemas.microsoft.com/office/drawing/2014/main" id="{5568159A-418E-4807-9E74-2F2BB0B8947F}"/>
            </a:ext>
          </a:extLst>
        </xdr:cNvPr>
        <xdr:cNvSpPr/>
      </xdr:nvSpPr>
      <xdr:spPr>
        <a:xfrm>
          <a:off x="8699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137160</xdr:rowOff>
    </xdr:from>
    <xdr:to>
      <xdr:col>50</xdr:col>
      <xdr:colOff>114300</xdr:colOff>
      <xdr:row>60</xdr:row>
      <xdr:rowOff>139065</xdr:rowOff>
    </xdr:to>
    <xdr:cxnSp macro="">
      <xdr:nvCxnSpPr>
        <xdr:cNvPr id="240" name="直線コネクタ 239">
          <a:extLst>
            <a:ext uri="{FF2B5EF4-FFF2-40B4-BE49-F238E27FC236}">
              <a16:creationId xmlns:a16="http://schemas.microsoft.com/office/drawing/2014/main" id="{8F934D31-4769-47CF-BFEB-AFB3C7B4FE06}"/>
            </a:ext>
          </a:extLst>
        </xdr:cNvPr>
        <xdr:cNvCxnSpPr/>
      </xdr:nvCxnSpPr>
      <xdr:spPr>
        <a:xfrm flipV="1">
          <a:off x="8750300" y="104241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88265</xdr:rowOff>
    </xdr:from>
    <xdr:to>
      <xdr:col>41</xdr:col>
      <xdr:colOff>101600</xdr:colOff>
      <xdr:row>61</xdr:row>
      <xdr:rowOff>18415</xdr:rowOff>
    </xdr:to>
    <xdr:sp macro="" textlink="">
      <xdr:nvSpPr>
        <xdr:cNvPr id="241" name="楕円 240">
          <a:extLst>
            <a:ext uri="{FF2B5EF4-FFF2-40B4-BE49-F238E27FC236}">
              <a16:creationId xmlns:a16="http://schemas.microsoft.com/office/drawing/2014/main" id="{55EC7692-EC2A-49F3-93C2-659ED1ECF7C9}"/>
            </a:ext>
          </a:extLst>
        </xdr:cNvPr>
        <xdr:cNvSpPr/>
      </xdr:nvSpPr>
      <xdr:spPr>
        <a:xfrm>
          <a:off x="7810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139065</xdr:rowOff>
    </xdr:from>
    <xdr:to>
      <xdr:col>45</xdr:col>
      <xdr:colOff>177800</xdr:colOff>
      <xdr:row>60</xdr:row>
      <xdr:rowOff>139065</xdr:rowOff>
    </xdr:to>
    <xdr:cxnSp macro="">
      <xdr:nvCxnSpPr>
        <xdr:cNvPr id="242" name="直線コネクタ 241">
          <a:extLst>
            <a:ext uri="{FF2B5EF4-FFF2-40B4-BE49-F238E27FC236}">
              <a16:creationId xmlns:a16="http://schemas.microsoft.com/office/drawing/2014/main" id="{FD3EA914-31C5-4E01-B209-6EDB9E9C5D13}"/>
            </a:ext>
          </a:extLst>
        </xdr:cNvPr>
        <xdr:cNvCxnSpPr/>
      </xdr:nvCxnSpPr>
      <xdr:spPr>
        <a:xfrm>
          <a:off x="7861300" y="10426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165752</xdr:rowOff>
    </xdr:from>
    <xdr:ext cx="469744" cy="259045"/>
    <xdr:sp macro="" textlink="">
      <xdr:nvSpPr>
        <xdr:cNvPr id="243" name="n_1aveValue【体育館・プール】&#10;一人当たり面積">
          <a:extLst>
            <a:ext uri="{FF2B5EF4-FFF2-40B4-BE49-F238E27FC236}">
              <a16:creationId xmlns:a16="http://schemas.microsoft.com/office/drawing/2014/main" id="{70DE17EC-1889-452F-8933-D34162A0E123}"/>
            </a:ext>
          </a:extLst>
        </xdr:cNvPr>
        <xdr:cNvSpPr txBox="1"/>
      </xdr:nvSpPr>
      <xdr:spPr>
        <a:xfrm>
          <a:off x="9391727" y="106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161942</xdr:rowOff>
    </xdr:from>
    <xdr:ext cx="469744" cy="259045"/>
    <xdr:sp macro="" textlink="">
      <xdr:nvSpPr>
        <xdr:cNvPr id="244" name="n_2aveValue【体育館・プール】&#10;一人当たり面積">
          <a:extLst>
            <a:ext uri="{FF2B5EF4-FFF2-40B4-BE49-F238E27FC236}">
              <a16:creationId xmlns:a16="http://schemas.microsoft.com/office/drawing/2014/main" id="{65964219-C18B-4609-853E-F8B79B9917C3}"/>
            </a:ext>
          </a:extLst>
        </xdr:cNvPr>
        <xdr:cNvSpPr txBox="1"/>
      </xdr:nvSpPr>
      <xdr:spPr>
        <a:xfrm>
          <a:off x="8515427" y="106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245" name="n_3aveValue【体育館・プール】&#10;一人当たり面積">
          <a:extLst>
            <a:ext uri="{FF2B5EF4-FFF2-40B4-BE49-F238E27FC236}">
              <a16:creationId xmlns:a16="http://schemas.microsoft.com/office/drawing/2014/main" id="{E2479714-02BB-433F-9AF7-F7FD60BA1774}"/>
            </a:ext>
          </a:extLst>
        </xdr:cNvPr>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46" name="n_4aveValue【体育館・プール】&#10;一人当たり面積">
          <a:extLst>
            <a:ext uri="{FF2B5EF4-FFF2-40B4-BE49-F238E27FC236}">
              <a16:creationId xmlns:a16="http://schemas.microsoft.com/office/drawing/2014/main" id="{632F9C4A-E1AB-4568-9891-FB11437C1E08}"/>
            </a:ext>
          </a:extLst>
        </xdr:cNvPr>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33037</xdr:rowOff>
    </xdr:from>
    <xdr:ext cx="469744" cy="259045"/>
    <xdr:sp macro="" textlink="">
      <xdr:nvSpPr>
        <xdr:cNvPr id="247" name="n_1mainValue【体育館・プール】&#10;一人当たり面積">
          <a:extLst>
            <a:ext uri="{FF2B5EF4-FFF2-40B4-BE49-F238E27FC236}">
              <a16:creationId xmlns:a16="http://schemas.microsoft.com/office/drawing/2014/main" id="{9E8FF819-D161-470F-95E7-CF7A4409BF61}"/>
            </a:ext>
          </a:extLst>
        </xdr:cNvPr>
        <xdr:cNvSpPr txBox="1"/>
      </xdr:nvSpPr>
      <xdr:spPr>
        <a:xfrm>
          <a:off x="93917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34942</xdr:rowOff>
    </xdr:from>
    <xdr:ext cx="469744" cy="259045"/>
    <xdr:sp macro="" textlink="">
      <xdr:nvSpPr>
        <xdr:cNvPr id="248" name="n_2mainValue【体育館・プール】&#10;一人当たり面積">
          <a:extLst>
            <a:ext uri="{FF2B5EF4-FFF2-40B4-BE49-F238E27FC236}">
              <a16:creationId xmlns:a16="http://schemas.microsoft.com/office/drawing/2014/main" id="{F2A861A8-AD6C-4E06-86E3-1DB3BC7D9EE1}"/>
            </a:ext>
          </a:extLst>
        </xdr:cNvPr>
        <xdr:cNvSpPr txBox="1"/>
      </xdr:nvSpPr>
      <xdr:spPr>
        <a:xfrm>
          <a:off x="8515427" y="1015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34942</xdr:rowOff>
    </xdr:from>
    <xdr:ext cx="469744" cy="259045"/>
    <xdr:sp macro="" textlink="">
      <xdr:nvSpPr>
        <xdr:cNvPr id="249" name="n_3mainValue【体育館・プール】&#10;一人当たり面積">
          <a:extLst>
            <a:ext uri="{FF2B5EF4-FFF2-40B4-BE49-F238E27FC236}">
              <a16:creationId xmlns:a16="http://schemas.microsoft.com/office/drawing/2014/main" id="{AF83A962-284F-4880-88A9-87E693F7C7DC}"/>
            </a:ext>
          </a:extLst>
        </xdr:cNvPr>
        <xdr:cNvSpPr txBox="1"/>
      </xdr:nvSpPr>
      <xdr:spPr>
        <a:xfrm>
          <a:off x="7626427" y="1015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5B94EB53-3AC4-4069-A783-C7514F71E34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2A20F2F1-CE9C-4194-BEC9-EE8E10E10D4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30BC0027-E3C7-4F49-A5B0-1EFDC089A47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63ADD15-6A48-4D25-937B-99027FC0FDC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8EC87C49-9A28-47FE-B7D1-1DA994318F2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54598870-93AE-4CA9-A0E4-AED8CBC933D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EDC8EE36-F8B6-47C7-B5B4-274947F704C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26593816-E620-41C1-BBA2-FC5670C1C21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A83EA0A9-8070-47DE-A0BA-280F79B50EB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1438B037-79E2-4DF1-89D4-00A4196C6E8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D4A39B82-5A9F-4F69-90D9-BAE78D873BD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a:extLst>
            <a:ext uri="{FF2B5EF4-FFF2-40B4-BE49-F238E27FC236}">
              <a16:creationId xmlns:a16="http://schemas.microsoft.com/office/drawing/2014/main" id="{29733CAE-033E-45BD-8C42-9E8F52949F62}"/>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a:extLst>
            <a:ext uri="{FF2B5EF4-FFF2-40B4-BE49-F238E27FC236}">
              <a16:creationId xmlns:a16="http://schemas.microsoft.com/office/drawing/2014/main" id="{4E3F6EE3-4DE0-477C-84C3-56BA5505265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a:extLst>
            <a:ext uri="{FF2B5EF4-FFF2-40B4-BE49-F238E27FC236}">
              <a16:creationId xmlns:a16="http://schemas.microsoft.com/office/drawing/2014/main" id="{83FFEEB4-CB51-4BBB-A726-3A7E5BE9DC69}"/>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a:extLst>
            <a:ext uri="{FF2B5EF4-FFF2-40B4-BE49-F238E27FC236}">
              <a16:creationId xmlns:a16="http://schemas.microsoft.com/office/drawing/2014/main" id="{E2954BCC-96FB-446F-9BF4-225B5336B195}"/>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a:extLst>
            <a:ext uri="{FF2B5EF4-FFF2-40B4-BE49-F238E27FC236}">
              <a16:creationId xmlns:a16="http://schemas.microsoft.com/office/drawing/2014/main" id="{001CF916-9A42-448E-8BB8-0D9D51D045E4}"/>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a:extLst>
            <a:ext uri="{FF2B5EF4-FFF2-40B4-BE49-F238E27FC236}">
              <a16:creationId xmlns:a16="http://schemas.microsoft.com/office/drawing/2014/main" id="{E6D2F77D-3C7A-42C4-B864-C15F0932D558}"/>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a:extLst>
            <a:ext uri="{FF2B5EF4-FFF2-40B4-BE49-F238E27FC236}">
              <a16:creationId xmlns:a16="http://schemas.microsoft.com/office/drawing/2014/main" id="{73AE844E-7EE3-43CB-84D1-74F2017B9963}"/>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a:extLst>
            <a:ext uri="{FF2B5EF4-FFF2-40B4-BE49-F238E27FC236}">
              <a16:creationId xmlns:a16="http://schemas.microsoft.com/office/drawing/2014/main" id="{01D8DF89-D5A4-42BE-8F1E-C7E4EAF38EC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EA7782C8-D0AB-407E-A1DA-D32E47DE29C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a:extLst>
            <a:ext uri="{FF2B5EF4-FFF2-40B4-BE49-F238E27FC236}">
              <a16:creationId xmlns:a16="http://schemas.microsoft.com/office/drawing/2014/main" id="{1597E474-8F31-4E2E-9D01-3E5E9C2831D6}"/>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67A27110-6E64-4173-9F24-610C5504743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72" name="直線コネクタ 271">
          <a:extLst>
            <a:ext uri="{FF2B5EF4-FFF2-40B4-BE49-F238E27FC236}">
              <a16:creationId xmlns:a16="http://schemas.microsoft.com/office/drawing/2014/main" id="{5499454D-3160-4CE1-B048-637B239A33E8}"/>
            </a:ext>
          </a:extLst>
        </xdr:cNvPr>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73" name="【福祉施設】&#10;有形固定資産減価償却率最小値テキスト">
          <a:extLst>
            <a:ext uri="{FF2B5EF4-FFF2-40B4-BE49-F238E27FC236}">
              <a16:creationId xmlns:a16="http://schemas.microsoft.com/office/drawing/2014/main" id="{3C28CD5F-7324-4EB5-9937-ABB68D02E721}"/>
            </a:ext>
          </a:extLst>
        </xdr:cNvPr>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74" name="直線コネクタ 273">
          <a:extLst>
            <a:ext uri="{FF2B5EF4-FFF2-40B4-BE49-F238E27FC236}">
              <a16:creationId xmlns:a16="http://schemas.microsoft.com/office/drawing/2014/main" id="{0333D2F8-DB1E-42F0-A199-013E5A938771}"/>
            </a:ext>
          </a:extLst>
        </xdr:cNvPr>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0863DCB4-85EA-475F-AAC8-F3DCA7369450}"/>
            </a:ext>
          </a:extLst>
        </xdr:cNvPr>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76" name="直線コネクタ 275">
          <a:extLst>
            <a:ext uri="{FF2B5EF4-FFF2-40B4-BE49-F238E27FC236}">
              <a16:creationId xmlns:a16="http://schemas.microsoft.com/office/drawing/2014/main" id="{E6FCA568-0F42-475C-B215-87AFC3E06E18}"/>
            </a:ext>
          </a:extLst>
        </xdr:cNvPr>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1FCCEFC8-2181-4ECE-A4D2-A910174D6730}"/>
            </a:ext>
          </a:extLst>
        </xdr:cNvPr>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78" name="フローチャート: 判断 277">
          <a:extLst>
            <a:ext uri="{FF2B5EF4-FFF2-40B4-BE49-F238E27FC236}">
              <a16:creationId xmlns:a16="http://schemas.microsoft.com/office/drawing/2014/main" id="{14D46908-A8E6-4B7A-9A58-747EF0149245}"/>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79" name="フローチャート: 判断 278">
          <a:extLst>
            <a:ext uri="{FF2B5EF4-FFF2-40B4-BE49-F238E27FC236}">
              <a16:creationId xmlns:a16="http://schemas.microsoft.com/office/drawing/2014/main" id="{823D01D3-B178-4B47-96A4-93F455A6FAE0}"/>
            </a:ext>
          </a:extLst>
        </xdr:cNvPr>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80" name="フローチャート: 判断 279">
          <a:extLst>
            <a:ext uri="{FF2B5EF4-FFF2-40B4-BE49-F238E27FC236}">
              <a16:creationId xmlns:a16="http://schemas.microsoft.com/office/drawing/2014/main" id="{B88BA0A4-BE46-4EA5-9CFB-7CE4FCBB2823}"/>
            </a:ext>
          </a:extLst>
        </xdr:cNvPr>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81" name="フローチャート: 判断 280">
          <a:extLst>
            <a:ext uri="{FF2B5EF4-FFF2-40B4-BE49-F238E27FC236}">
              <a16:creationId xmlns:a16="http://schemas.microsoft.com/office/drawing/2014/main" id="{1ACAC3D9-6FA6-457F-BB56-32615DB955B7}"/>
            </a:ext>
          </a:extLst>
        </xdr:cNvPr>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82" name="フローチャート: 判断 281">
          <a:extLst>
            <a:ext uri="{FF2B5EF4-FFF2-40B4-BE49-F238E27FC236}">
              <a16:creationId xmlns:a16="http://schemas.microsoft.com/office/drawing/2014/main" id="{9A259741-B1DB-4FB0-9E9D-F41D3862FCA7}"/>
            </a:ext>
          </a:extLst>
        </xdr:cNvPr>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ECB091FA-D625-4ABA-9C36-675BCB80803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4270D07C-104D-48D6-A186-864F2D4CF53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44B3D395-5C0B-4FD4-999E-327C065BFC7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7FBB7902-CFBC-49D8-81BB-8C887984502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EAB4415C-DF4C-4DE1-8E1A-C77033FB10E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62737</xdr:rowOff>
    </xdr:from>
    <xdr:to>
      <xdr:col>24</xdr:col>
      <xdr:colOff>114300</xdr:colOff>
      <xdr:row>79</xdr:row>
      <xdr:rowOff>164337</xdr:rowOff>
    </xdr:to>
    <xdr:sp macro="" textlink="">
      <xdr:nvSpPr>
        <xdr:cNvPr id="288" name="楕円 287">
          <a:extLst>
            <a:ext uri="{FF2B5EF4-FFF2-40B4-BE49-F238E27FC236}">
              <a16:creationId xmlns:a16="http://schemas.microsoft.com/office/drawing/2014/main" id="{4FF1F711-D016-43C0-ACC6-ACF5DDE2D04A}"/>
            </a:ext>
          </a:extLst>
        </xdr:cNvPr>
        <xdr:cNvSpPr/>
      </xdr:nvSpPr>
      <xdr:spPr>
        <a:xfrm>
          <a:off x="45847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85614</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5D9B402F-D909-4070-B038-0B5A06268727}"/>
            </a:ext>
          </a:extLst>
        </xdr:cNvPr>
        <xdr:cNvSpPr txBox="1"/>
      </xdr:nvSpPr>
      <xdr:spPr>
        <a:xfrm>
          <a:off x="4673600" y="134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119887</xdr:rowOff>
    </xdr:from>
    <xdr:to>
      <xdr:col>20</xdr:col>
      <xdr:colOff>38100</xdr:colOff>
      <xdr:row>79</xdr:row>
      <xdr:rowOff>50037</xdr:rowOff>
    </xdr:to>
    <xdr:sp macro="" textlink="">
      <xdr:nvSpPr>
        <xdr:cNvPr id="290" name="楕円 289">
          <a:extLst>
            <a:ext uri="{FF2B5EF4-FFF2-40B4-BE49-F238E27FC236}">
              <a16:creationId xmlns:a16="http://schemas.microsoft.com/office/drawing/2014/main" id="{56041E11-2AA6-4927-90CC-41284E5BF22D}"/>
            </a:ext>
          </a:extLst>
        </xdr:cNvPr>
        <xdr:cNvSpPr/>
      </xdr:nvSpPr>
      <xdr:spPr>
        <a:xfrm>
          <a:off x="3746500" y="13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170687</xdr:rowOff>
    </xdr:from>
    <xdr:to>
      <xdr:col>24</xdr:col>
      <xdr:colOff>63500</xdr:colOff>
      <xdr:row>79</xdr:row>
      <xdr:rowOff>113537</xdr:rowOff>
    </xdr:to>
    <xdr:cxnSp macro="">
      <xdr:nvCxnSpPr>
        <xdr:cNvPr id="291" name="直線コネクタ 290">
          <a:extLst>
            <a:ext uri="{FF2B5EF4-FFF2-40B4-BE49-F238E27FC236}">
              <a16:creationId xmlns:a16="http://schemas.microsoft.com/office/drawing/2014/main" id="{C92BC907-DE45-4CCF-A193-DC918436AFA6}"/>
            </a:ext>
          </a:extLst>
        </xdr:cNvPr>
        <xdr:cNvCxnSpPr/>
      </xdr:nvCxnSpPr>
      <xdr:spPr>
        <a:xfrm>
          <a:off x="3797300" y="1354378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71882</xdr:rowOff>
    </xdr:from>
    <xdr:to>
      <xdr:col>15</xdr:col>
      <xdr:colOff>101600</xdr:colOff>
      <xdr:row>80</xdr:row>
      <xdr:rowOff>2032</xdr:rowOff>
    </xdr:to>
    <xdr:sp macro="" textlink="">
      <xdr:nvSpPr>
        <xdr:cNvPr id="292" name="楕円 291">
          <a:extLst>
            <a:ext uri="{FF2B5EF4-FFF2-40B4-BE49-F238E27FC236}">
              <a16:creationId xmlns:a16="http://schemas.microsoft.com/office/drawing/2014/main" id="{9508AA94-25A2-4DE0-BA2D-C154AE1A2B1E}"/>
            </a:ext>
          </a:extLst>
        </xdr:cNvPr>
        <xdr:cNvSpPr/>
      </xdr:nvSpPr>
      <xdr:spPr>
        <a:xfrm>
          <a:off x="2857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170687</xdr:rowOff>
    </xdr:from>
    <xdr:to>
      <xdr:col>19</xdr:col>
      <xdr:colOff>177800</xdr:colOff>
      <xdr:row>79</xdr:row>
      <xdr:rowOff>122682</xdr:rowOff>
    </xdr:to>
    <xdr:cxnSp macro="">
      <xdr:nvCxnSpPr>
        <xdr:cNvPr id="293" name="直線コネクタ 292">
          <a:extLst>
            <a:ext uri="{FF2B5EF4-FFF2-40B4-BE49-F238E27FC236}">
              <a16:creationId xmlns:a16="http://schemas.microsoft.com/office/drawing/2014/main" id="{65740DC3-056B-4A1E-B92E-5CCE819895CF}"/>
            </a:ext>
          </a:extLst>
        </xdr:cNvPr>
        <xdr:cNvCxnSpPr/>
      </xdr:nvCxnSpPr>
      <xdr:spPr>
        <a:xfrm flipV="1">
          <a:off x="2908300" y="1354378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28448</xdr:rowOff>
    </xdr:from>
    <xdr:to>
      <xdr:col>10</xdr:col>
      <xdr:colOff>165100</xdr:colOff>
      <xdr:row>79</xdr:row>
      <xdr:rowOff>130048</xdr:rowOff>
    </xdr:to>
    <xdr:sp macro="" textlink="">
      <xdr:nvSpPr>
        <xdr:cNvPr id="294" name="楕円 293">
          <a:extLst>
            <a:ext uri="{FF2B5EF4-FFF2-40B4-BE49-F238E27FC236}">
              <a16:creationId xmlns:a16="http://schemas.microsoft.com/office/drawing/2014/main" id="{B2CA3844-4E30-4D3B-B56A-DC3DB8A091A2}"/>
            </a:ext>
          </a:extLst>
        </xdr:cNvPr>
        <xdr:cNvSpPr/>
      </xdr:nvSpPr>
      <xdr:spPr>
        <a:xfrm>
          <a:off x="1968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79248</xdr:rowOff>
    </xdr:from>
    <xdr:to>
      <xdr:col>15</xdr:col>
      <xdr:colOff>50800</xdr:colOff>
      <xdr:row>79</xdr:row>
      <xdr:rowOff>122682</xdr:rowOff>
    </xdr:to>
    <xdr:cxnSp macro="">
      <xdr:nvCxnSpPr>
        <xdr:cNvPr id="295" name="直線コネクタ 294">
          <a:extLst>
            <a:ext uri="{FF2B5EF4-FFF2-40B4-BE49-F238E27FC236}">
              <a16:creationId xmlns:a16="http://schemas.microsoft.com/office/drawing/2014/main" id="{62323FED-E08F-48F0-8AF5-83E043A3B553}"/>
            </a:ext>
          </a:extLst>
        </xdr:cNvPr>
        <xdr:cNvCxnSpPr/>
      </xdr:nvCxnSpPr>
      <xdr:spPr>
        <a:xfrm>
          <a:off x="2019300" y="136237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125747</xdr:rowOff>
    </xdr:from>
    <xdr:ext cx="405111" cy="259045"/>
    <xdr:sp macro="" textlink="">
      <xdr:nvSpPr>
        <xdr:cNvPr id="296" name="n_1aveValue【福祉施設】&#10;有形固定資産減価償却率">
          <a:extLst>
            <a:ext uri="{FF2B5EF4-FFF2-40B4-BE49-F238E27FC236}">
              <a16:creationId xmlns:a16="http://schemas.microsoft.com/office/drawing/2014/main" id="{6B68F353-D16B-4A97-89E4-35B34D46319A}"/>
            </a:ext>
          </a:extLst>
        </xdr:cNvPr>
        <xdr:cNvSpPr txBox="1"/>
      </xdr:nvSpPr>
      <xdr:spPr>
        <a:xfrm>
          <a:off x="35820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93742</xdr:rowOff>
    </xdr:from>
    <xdr:ext cx="405111" cy="259045"/>
    <xdr:sp macro="" textlink="">
      <xdr:nvSpPr>
        <xdr:cNvPr id="297" name="n_2aveValue【福祉施設】&#10;有形固定資産減価償却率">
          <a:extLst>
            <a:ext uri="{FF2B5EF4-FFF2-40B4-BE49-F238E27FC236}">
              <a16:creationId xmlns:a16="http://schemas.microsoft.com/office/drawing/2014/main" id="{657856D9-08DA-4D62-95A1-1DDB780F5CC2}"/>
            </a:ext>
          </a:extLst>
        </xdr:cNvPr>
        <xdr:cNvSpPr txBox="1"/>
      </xdr:nvSpPr>
      <xdr:spPr>
        <a:xfrm>
          <a:off x="2705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41164</xdr:rowOff>
    </xdr:from>
    <xdr:ext cx="405111" cy="259045"/>
    <xdr:sp macro="" textlink="">
      <xdr:nvSpPr>
        <xdr:cNvPr id="298" name="n_3aveValue【福祉施設】&#10;有形固定資産減価償却率">
          <a:extLst>
            <a:ext uri="{FF2B5EF4-FFF2-40B4-BE49-F238E27FC236}">
              <a16:creationId xmlns:a16="http://schemas.microsoft.com/office/drawing/2014/main" id="{EC9EDFA9-CA5C-4D66-BB68-2AFAA84A311F}"/>
            </a:ext>
          </a:extLst>
        </xdr:cNvPr>
        <xdr:cNvSpPr txBox="1"/>
      </xdr:nvSpPr>
      <xdr:spPr>
        <a:xfrm>
          <a:off x="1816744" y="1375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299" name="n_4aveValue【福祉施設】&#10;有形固定資産減価償却率">
          <a:extLst>
            <a:ext uri="{FF2B5EF4-FFF2-40B4-BE49-F238E27FC236}">
              <a16:creationId xmlns:a16="http://schemas.microsoft.com/office/drawing/2014/main" id="{F74EF730-C419-4A73-B6D2-968BEC77B8D2}"/>
            </a:ext>
          </a:extLst>
        </xdr:cNvPr>
        <xdr:cNvSpPr txBox="1"/>
      </xdr:nvSpPr>
      <xdr:spPr>
        <a:xfrm>
          <a:off x="927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66564</xdr:rowOff>
    </xdr:from>
    <xdr:ext cx="405111" cy="259045"/>
    <xdr:sp macro="" textlink="">
      <xdr:nvSpPr>
        <xdr:cNvPr id="300" name="n_1mainValue【福祉施設】&#10;有形固定資産減価償却率">
          <a:extLst>
            <a:ext uri="{FF2B5EF4-FFF2-40B4-BE49-F238E27FC236}">
              <a16:creationId xmlns:a16="http://schemas.microsoft.com/office/drawing/2014/main" id="{C8EAF464-2D0E-46D2-B9B6-13B1C0871A7F}"/>
            </a:ext>
          </a:extLst>
        </xdr:cNvPr>
        <xdr:cNvSpPr txBox="1"/>
      </xdr:nvSpPr>
      <xdr:spPr>
        <a:xfrm>
          <a:off x="3582044" y="1326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18559</xdr:rowOff>
    </xdr:from>
    <xdr:ext cx="405111" cy="259045"/>
    <xdr:sp macro="" textlink="">
      <xdr:nvSpPr>
        <xdr:cNvPr id="301" name="n_2mainValue【福祉施設】&#10;有形固定資産減価償却率">
          <a:extLst>
            <a:ext uri="{FF2B5EF4-FFF2-40B4-BE49-F238E27FC236}">
              <a16:creationId xmlns:a16="http://schemas.microsoft.com/office/drawing/2014/main" id="{4AA1CB20-5605-4D75-B560-ABE696A25A27}"/>
            </a:ext>
          </a:extLst>
        </xdr:cNvPr>
        <xdr:cNvSpPr txBox="1"/>
      </xdr:nvSpPr>
      <xdr:spPr>
        <a:xfrm>
          <a:off x="2705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146575</xdr:rowOff>
    </xdr:from>
    <xdr:ext cx="405111" cy="259045"/>
    <xdr:sp macro="" textlink="">
      <xdr:nvSpPr>
        <xdr:cNvPr id="302" name="n_3mainValue【福祉施設】&#10;有形固定資産減価償却率">
          <a:extLst>
            <a:ext uri="{FF2B5EF4-FFF2-40B4-BE49-F238E27FC236}">
              <a16:creationId xmlns:a16="http://schemas.microsoft.com/office/drawing/2014/main" id="{A7C69849-C1EF-439D-A7EA-C556E3E9062B}"/>
            </a:ext>
          </a:extLst>
        </xdr:cNvPr>
        <xdr:cNvSpPr txBox="1"/>
      </xdr:nvSpPr>
      <xdr:spPr>
        <a:xfrm>
          <a:off x="1816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65E7F13E-E68D-42A1-BE9A-289787B067C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84840784-BD85-4046-A263-A0A7F4F4ED6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ED143F41-E209-40FB-9342-6CCF632FB89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835EC1DC-52D9-4993-B2FA-F16B367DCFE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18A63428-5919-45D9-849A-B547424FBB2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2BF47067-B1E4-48AA-A5FA-64B91DC4DC6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57C92936-C51D-41EA-BAF7-5DFDC99B44E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1C40F9E6-8792-45CB-A36E-40D80B63F57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FE3B0FFF-BAB2-412F-9E24-B4517E7F2B7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E06C03AE-8092-4141-B0E5-85852495484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CDD1BCAA-3DE7-45BC-A42D-315D9785F47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CE20493D-23DE-49F6-A3CD-CD47267CD1C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8DD099ED-3221-48A0-9B94-3689A74DDD7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94F09499-9A55-49DB-AC9C-ED28366082B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4B229F17-5DBC-4CAC-BCA1-B0143CA0889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7513FE0C-2491-41D6-90DA-69DA9C5F9B1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CC910DDE-74DA-4E59-9B78-5B7143863B7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A651B096-1046-4374-85AE-0E9FD50D9F8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56A6978C-0E80-4AD4-B6B3-AE2BD106EBC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E03C0CD7-101E-4B6F-8A75-0E0AD36B59F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F4FEEE5C-5A90-40A2-99C9-114AFE1E97D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0CC8F74C-2AD3-4DF4-AB53-6C620EC5161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21467957-87F2-4099-B245-22C285DF290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26" name="直線コネクタ 325">
          <a:extLst>
            <a:ext uri="{FF2B5EF4-FFF2-40B4-BE49-F238E27FC236}">
              <a16:creationId xmlns:a16="http://schemas.microsoft.com/office/drawing/2014/main" id="{F9E79C30-99DA-484A-8234-6A3EBDFCBBE9}"/>
            </a:ext>
          </a:extLst>
        </xdr:cNvPr>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7" name="【福祉施設】&#10;一人当たり面積最小値テキスト">
          <a:extLst>
            <a:ext uri="{FF2B5EF4-FFF2-40B4-BE49-F238E27FC236}">
              <a16:creationId xmlns:a16="http://schemas.microsoft.com/office/drawing/2014/main" id="{8D610617-CDED-45A1-8069-2B6B4F0DEE9B}"/>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8" name="直線コネクタ 327">
          <a:extLst>
            <a:ext uri="{FF2B5EF4-FFF2-40B4-BE49-F238E27FC236}">
              <a16:creationId xmlns:a16="http://schemas.microsoft.com/office/drawing/2014/main" id="{9CF52CD5-77DC-4FC4-84A3-EDDA017A3BDC}"/>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29" name="【福祉施設】&#10;一人当たり面積最大値テキスト">
          <a:extLst>
            <a:ext uri="{FF2B5EF4-FFF2-40B4-BE49-F238E27FC236}">
              <a16:creationId xmlns:a16="http://schemas.microsoft.com/office/drawing/2014/main" id="{CD5E75DE-93BF-4582-8AAE-AD15DAB0C06A}"/>
            </a:ext>
          </a:extLst>
        </xdr:cNvPr>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30" name="直線コネクタ 329">
          <a:extLst>
            <a:ext uri="{FF2B5EF4-FFF2-40B4-BE49-F238E27FC236}">
              <a16:creationId xmlns:a16="http://schemas.microsoft.com/office/drawing/2014/main" id="{C63447A6-2A0E-4231-92F9-D8F28ECE760C}"/>
            </a:ext>
          </a:extLst>
        </xdr:cNvPr>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38116</xdr:rowOff>
    </xdr:from>
    <xdr:ext cx="469744" cy="259045"/>
    <xdr:sp macro="" textlink="">
      <xdr:nvSpPr>
        <xdr:cNvPr id="331" name="【福祉施設】&#10;一人当たり面積平均値テキスト">
          <a:extLst>
            <a:ext uri="{FF2B5EF4-FFF2-40B4-BE49-F238E27FC236}">
              <a16:creationId xmlns:a16="http://schemas.microsoft.com/office/drawing/2014/main" id="{91BF2FF5-9194-494B-8F38-078E967D4A55}"/>
            </a:ext>
          </a:extLst>
        </xdr:cNvPr>
        <xdr:cNvSpPr txBox="1"/>
      </xdr:nvSpPr>
      <xdr:spPr>
        <a:xfrm>
          <a:off x="10515600" y="1443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32" name="フローチャート: 判断 331">
          <a:extLst>
            <a:ext uri="{FF2B5EF4-FFF2-40B4-BE49-F238E27FC236}">
              <a16:creationId xmlns:a16="http://schemas.microsoft.com/office/drawing/2014/main" id="{02C18F50-5DF9-43DD-BEDE-956A01650EE8}"/>
            </a:ext>
          </a:extLst>
        </xdr:cNvPr>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33" name="フローチャート: 判断 332">
          <a:extLst>
            <a:ext uri="{FF2B5EF4-FFF2-40B4-BE49-F238E27FC236}">
              <a16:creationId xmlns:a16="http://schemas.microsoft.com/office/drawing/2014/main" id="{A08058BA-B4C4-4CEA-9F62-CBC8B727E08B}"/>
            </a:ext>
          </a:extLst>
        </xdr:cNvPr>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34" name="フローチャート: 判断 333">
          <a:extLst>
            <a:ext uri="{FF2B5EF4-FFF2-40B4-BE49-F238E27FC236}">
              <a16:creationId xmlns:a16="http://schemas.microsoft.com/office/drawing/2014/main" id="{7FCEB44F-E131-40C1-BF27-EF7057D359F2}"/>
            </a:ext>
          </a:extLst>
        </xdr:cNvPr>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35" name="フローチャート: 判断 334">
          <a:extLst>
            <a:ext uri="{FF2B5EF4-FFF2-40B4-BE49-F238E27FC236}">
              <a16:creationId xmlns:a16="http://schemas.microsoft.com/office/drawing/2014/main" id="{D75233B6-15F5-4B7E-92F1-94AB8D870843}"/>
            </a:ext>
          </a:extLst>
        </xdr:cNvPr>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36" name="フローチャート: 判断 335">
          <a:extLst>
            <a:ext uri="{FF2B5EF4-FFF2-40B4-BE49-F238E27FC236}">
              <a16:creationId xmlns:a16="http://schemas.microsoft.com/office/drawing/2014/main" id="{0AB21B02-15D8-4A09-9766-E6F4A129E9BD}"/>
            </a:ext>
          </a:extLst>
        </xdr:cNvPr>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F43CDC3B-3235-47D6-8EC3-DA58E275447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15567CA4-C8AA-4412-B96D-D4EDD356A6B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3BCD3474-6CFE-440F-BBD1-3C52B8A0A86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50AA3C0F-F1E2-4F2B-8A77-DA8D0949D78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18B9363B-5962-468D-BD82-5051110F415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116839</xdr:rowOff>
    </xdr:from>
    <xdr:to>
      <xdr:col>55</xdr:col>
      <xdr:colOff>50800</xdr:colOff>
      <xdr:row>79</xdr:row>
      <xdr:rowOff>46989</xdr:rowOff>
    </xdr:to>
    <xdr:sp macro="" textlink="">
      <xdr:nvSpPr>
        <xdr:cNvPr id="342" name="楕円 341">
          <a:extLst>
            <a:ext uri="{FF2B5EF4-FFF2-40B4-BE49-F238E27FC236}">
              <a16:creationId xmlns:a16="http://schemas.microsoft.com/office/drawing/2014/main" id="{BFE9CA33-9488-46A0-AA2C-BA09130F8C75}"/>
            </a:ext>
          </a:extLst>
        </xdr:cNvPr>
        <xdr:cNvSpPr/>
      </xdr:nvSpPr>
      <xdr:spPr>
        <a:xfrm>
          <a:off x="104267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69866</xdr:rowOff>
    </xdr:from>
    <xdr:ext cx="469744" cy="259045"/>
    <xdr:sp macro="" textlink="">
      <xdr:nvSpPr>
        <xdr:cNvPr id="343" name="【福祉施設】&#10;一人当たり面積該当値テキスト">
          <a:extLst>
            <a:ext uri="{FF2B5EF4-FFF2-40B4-BE49-F238E27FC236}">
              <a16:creationId xmlns:a16="http://schemas.microsoft.com/office/drawing/2014/main" id="{D11D3B93-E23F-47FC-8431-CF6CA80B3DB0}"/>
            </a:ext>
          </a:extLst>
        </xdr:cNvPr>
        <xdr:cNvSpPr txBox="1"/>
      </xdr:nvSpPr>
      <xdr:spPr>
        <a:xfrm>
          <a:off x="10515600" y="1344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93980</xdr:rowOff>
    </xdr:from>
    <xdr:to>
      <xdr:col>50</xdr:col>
      <xdr:colOff>165100</xdr:colOff>
      <xdr:row>78</xdr:row>
      <xdr:rowOff>24130</xdr:rowOff>
    </xdr:to>
    <xdr:sp macro="" textlink="">
      <xdr:nvSpPr>
        <xdr:cNvPr id="344" name="楕円 343">
          <a:extLst>
            <a:ext uri="{FF2B5EF4-FFF2-40B4-BE49-F238E27FC236}">
              <a16:creationId xmlns:a16="http://schemas.microsoft.com/office/drawing/2014/main" id="{EC2FF37C-7180-4F30-B94B-BF1F4A14C06D}"/>
            </a:ext>
          </a:extLst>
        </xdr:cNvPr>
        <xdr:cNvSpPr/>
      </xdr:nvSpPr>
      <xdr:spPr>
        <a:xfrm>
          <a:off x="95885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144780</xdr:rowOff>
    </xdr:from>
    <xdr:to>
      <xdr:col>55</xdr:col>
      <xdr:colOff>0</xdr:colOff>
      <xdr:row>78</xdr:row>
      <xdr:rowOff>167639</xdr:rowOff>
    </xdr:to>
    <xdr:cxnSp macro="">
      <xdr:nvCxnSpPr>
        <xdr:cNvPr id="345" name="直線コネクタ 344">
          <a:extLst>
            <a:ext uri="{FF2B5EF4-FFF2-40B4-BE49-F238E27FC236}">
              <a16:creationId xmlns:a16="http://schemas.microsoft.com/office/drawing/2014/main" id="{D8E6A6E6-FFAA-4A9B-8100-E178001B9129}"/>
            </a:ext>
          </a:extLst>
        </xdr:cNvPr>
        <xdr:cNvCxnSpPr/>
      </xdr:nvCxnSpPr>
      <xdr:spPr>
        <a:xfrm>
          <a:off x="9639300" y="13346430"/>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93980</xdr:rowOff>
    </xdr:from>
    <xdr:to>
      <xdr:col>46</xdr:col>
      <xdr:colOff>38100</xdr:colOff>
      <xdr:row>78</xdr:row>
      <xdr:rowOff>24130</xdr:rowOff>
    </xdr:to>
    <xdr:sp macro="" textlink="">
      <xdr:nvSpPr>
        <xdr:cNvPr id="346" name="楕円 345">
          <a:extLst>
            <a:ext uri="{FF2B5EF4-FFF2-40B4-BE49-F238E27FC236}">
              <a16:creationId xmlns:a16="http://schemas.microsoft.com/office/drawing/2014/main" id="{6288D340-6086-4FA7-83CD-37CC27A4A60F}"/>
            </a:ext>
          </a:extLst>
        </xdr:cNvPr>
        <xdr:cNvSpPr/>
      </xdr:nvSpPr>
      <xdr:spPr>
        <a:xfrm>
          <a:off x="86995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144780</xdr:rowOff>
    </xdr:from>
    <xdr:to>
      <xdr:col>50</xdr:col>
      <xdr:colOff>114300</xdr:colOff>
      <xdr:row>77</xdr:row>
      <xdr:rowOff>144780</xdr:rowOff>
    </xdr:to>
    <xdr:cxnSp macro="">
      <xdr:nvCxnSpPr>
        <xdr:cNvPr id="347" name="直線コネクタ 346">
          <a:extLst>
            <a:ext uri="{FF2B5EF4-FFF2-40B4-BE49-F238E27FC236}">
              <a16:creationId xmlns:a16="http://schemas.microsoft.com/office/drawing/2014/main" id="{8D174B83-7630-403F-8B86-3E8E98DDE273}"/>
            </a:ext>
          </a:extLst>
        </xdr:cNvPr>
        <xdr:cNvCxnSpPr/>
      </xdr:nvCxnSpPr>
      <xdr:spPr>
        <a:xfrm>
          <a:off x="8750300" y="13346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90170</xdr:rowOff>
    </xdr:from>
    <xdr:to>
      <xdr:col>41</xdr:col>
      <xdr:colOff>101600</xdr:colOff>
      <xdr:row>78</xdr:row>
      <xdr:rowOff>20320</xdr:rowOff>
    </xdr:to>
    <xdr:sp macro="" textlink="">
      <xdr:nvSpPr>
        <xdr:cNvPr id="348" name="楕円 347">
          <a:extLst>
            <a:ext uri="{FF2B5EF4-FFF2-40B4-BE49-F238E27FC236}">
              <a16:creationId xmlns:a16="http://schemas.microsoft.com/office/drawing/2014/main" id="{28A624F2-BC62-4292-BC43-45B8CA2BB855}"/>
            </a:ext>
          </a:extLst>
        </xdr:cNvPr>
        <xdr:cNvSpPr/>
      </xdr:nvSpPr>
      <xdr:spPr>
        <a:xfrm>
          <a:off x="7810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140970</xdr:rowOff>
    </xdr:from>
    <xdr:to>
      <xdr:col>45</xdr:col>
      <xdr:colOff>177800</xdr:colOff>
      <xdr:row>77</xdr:row>
      <xdr:rowOff>144780</xdr:rowOff>
    </xdr:to>
    <xdr:cxnSp macro="">
      <xdr:nvCxnSpPr>
        <xdr:cNvPr id="349" name="直線コネクタ 348">
          <a:extLst>
            <a:ext uri="{FF2B5EF4-FFF2-40B4-BE49-F238E27FC236}">
              <a16:creationId xmlns:a16="http://schemas.microsoft.com/office/drawing/2014/main" id="{7906CBAD-C1B2-4AFF-9C11-C9DD85251687}"/>
            </a:ext>
          </a:extLst>
        </xdr:cNvPr>
        <xdr:cNvCxnSpPr/>
      </xdr:nvCxnSpPr>
      <xdr:spPr>
        <a:xfrm>
          <a:off x="7861300" y="13342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95266</xdr:rowOff>
    </xdr:from>
    <xdr:ext cx="469744" cy="259045"/>
    <xdr:sp macro="" textlink="">
      <xdr:nvSpPr>
        <xdr:cNvPr id="350" name="n_1aveValue【福祉施設】&#10;一人当たり面積">
          <a:extLst>
            <a:ext uri="{FF2B5EF4-FFF2-40B4-BE49-F238E27FC236}">
              <a16:creationId xmlns:a16="http://schemas.microsoft.com/office/drawing/2014/main" id="{A6FF9867-B412-468F-A287-773988E38822}"/>
            </a:ext>
          </a:extLst>
        </xdr:cNvPr>
        <xdr:cNvSpPr txBox="1"/>
      </xdr:nvSpPr>
      <xdr:spPr>
        <a:xfrm>
          <a:off x="93917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72407</xdr:rowOff>
    </xdr:from>
    <xdr:ext cx="469744" cy="259045"/>
    <xdr:sp macro="" textlink="">
      <xdr:nvSpPr>
        <xdr:cNvPr id="351" name="n_2aveValue【福祉施設】&#10;一人当たり面積">
          <a:extLst>
            <a:ext uri="{FF2B5EF4-FFF2-40B4-BE49-F238E27FC236}">
              <a16:creationId xmlns:a16="http://schemas.microsoft.com/office/drawing/2014/main" id="{8C8833B8-ACA5-457F-9113-8A8F92812B9A}"/>
            </a:ext>
          </a:extLst>
        </xdr:cNvPr>
        <xdr:cNvSpPr txBox="1"/>
      </xdr:nvSpPr>
      <xdr:spPr>
        <a:xfrm>
          <a:off x="85154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57166</xdr:rowOff>
    </xdr:from>
    <xdr:ext cx="469744" cy="259045"/>
    <xdr:sp macro="" textlink="">
      <xdr:nvSpPr>
        <xdr:cNvPr id="352" name="n_3aveValue【福祉施設】&#10;一人当たり面積">
          <a:extLst>
            <a:ext uri="{FF2B5EF4-FFF2-40B4-BE49-F238E27FC236}">
              <a16:creationId xmlns:a16="http://schemas.microsoft.com/office/drawing/2014/main" id="{6450C1B4-0C78-40C2-B91C-F8B5F330DCE1}"/>
            </a:ext>
          </a:extLst>
        </xdr:cNvPr>
        <xdr:cNvSpPr txBox="1"/>
      </xdr:nvSpPr>
      <xdr:spPr>
        <a:xfrm>
          <a:off x="7626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353" name="n_4aveValue【福祉施設】&#10;一人当たり面積">
          <a:extLst>
            <a:ext uri="{FF2B5EF4-FFF2-40B4-BE49-F238E27FC236}">
              <a16:creationId xmlns:a16="http://schemas.microsoft.com/office/drawing/2014/main" id="{967B20B4-4C22-4E08-9ACE-FB32208BC9C9}"/>
            </a:ext>
          </a:extLst>
        </xdr:cNvPr>
        <xdr:cNvSpPr txBox="1"/>
      </xdr:nvSpPr>
      <xdr:spPr>
        <a:xfrm>
          <a:off x="6737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40657</xdr:rowOff>
    </xdr:from>
    <xdr:ext cx="469744" cy="259045"/>
    <xdr:sp macro="" textlink="">
      <xdr:nvSpPr>
        <xdr:cNvPr id="354" name="n_1mainValue【福祉施設】&#10;一人当たり面積">
          <a:extLst>
            <a:ext uri="{FF2B5EF4-FFF2-40B4-BE49-F238E27FC236}">
              <a16:creationId xmlns:a16="http://schemas.microsoft.com/office/drawing/2014/main" id="{4B0B4963-254A-408D-8DE5-D4CF26BCD47F}"/>
            </a:ext>
          </a:extLst>
        </xdr:cNvPr>
        <xdr:cNvSpPr txBox="1"/>
      </xdr:nvSpPr>
      <xdr:spPr>
        <a:xfrm>
          <a:off x="9391727" y="1307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40657</xdr:rowOff>
    </xdr:from>
    <xdr:ext cx="469744" cy="259045"/>
    <xdr:sp macro="" textlink="">
      <xdr:nvSpPr>
        <xdr:cNvPr id="355" name="n_2mainValue【福祉施設】&#10;一人当たり面積">
          <a:extLst>
            <a:ext uri="{FF2B5EF4-FFF2-40B4-BE49-F238E27FC236}">
              <a16:creationId xmlns:a16="http://schemas.microsoft.com/office/drawing/2014/main" id="{1E9FED12-10D6-4626-A9C8-391EA8024EBA}"/>
            </a:ext>
          </a:extLst>
        </xdr:cNvPr>
        <xdr:cNvSpPr txBox="1"/>
      </xdr:nvSpPr>
      <xdr:spPr>
        <a:xfrm>
          <a:off x="8515427" y="1307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36847</xdr:rowOff>
    </xdr:from>
    <xdr:ext cx="469744" cy="259045"/>
    <xdr:sp macro="" textlink="">
      <xdr:nvSpPr>
        <xdr:cNvPr id="356" name="n_3mainValue【福祉施設】&#10;一人当たり面積">
          <a:extLst>
            <a:ext uri="{FF2B5EF4-FFF2-40B4-BE49-F238E27FC236}">
              <a16:creationId xmlns:a16="http://schemas.microsoft.com/office/drawing/2014/main" id="{25A2BD06-127B-4DCC-B5EE-60F15F55E09B}"/>
            </a:ext>
          </a:extLst>
        </xdr:cNvPr>
        <xdr:cNvSpPr txBox="1"/>
      </xdr:nvSpPr>
      <xdr:spPr>
        <a:xfrm>
          <a:off x="7626427"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9EE10C98-10FD-4760-B122-D5590729EAB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6D101665-6CE5-43D2-A830-A7B8CCAC7A6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F706E664-4B51-46EA-A1CD-19C9608F7DA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E0A123E9-142B-4AE9-9759-209E492037D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40F15419-2E3C-4F2E-8D54-528E74EC0C8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450DB313-DD47-4A33-BB08-17E7A9EC8C2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A2113FBD-8D7F-4F16-AB6F-F64B179529B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13058CAD-65DF-48B8-8F13-5478AD3EE0F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A3E41328-2ED0-434E-A90A-61A40D4C30D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942D8A9C-E2CC-4303-9F0B-8880D579F77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3A28BD44-4E3A-451C-B109-A125CEFA461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8" name="直線コネクタ 367">
          <a:extLst>
            <a:ext uri="{FF2B5EF4-FFF2-40B4-BE49-F238E27FC236}">
              <a16:creationId xmlns:a16="http://schemas.microsoft.com/office/drawing/2014/main" id="{62CA24AD-ABC9-458B-A21D-A04989067FAA}"/>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9" name="テキスト ボックス 368">
          <a:extLst>
            <a:ext uri="{FF2B5EF4-FFF2-40B4-BE49-F238E27FC236}">
              <a16:creationId xmlns:a16="http://schemas.microsoft.com/office/drawing/2014/main" id="{8A2CB630-6064-4D6D-A4B0-2E511A798065}"/>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0" name="直線コネクタ 369">
          <a:extLst>
            <a:ext uri="{FF2B5EF4-FFF2-40B4-BE49-F238E27FC236}">
              <a16:creationId xmlns:a16="http://schemas.microsoft.com/office/drawing/2014/main" id="{3EE59386-C55A-4475-B228-92C6B8F16DD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1" name="テキスト ボックス 370">
          <a:extLst>
            <a:ext uri="{FF2B5EF4-FFF2-40B4-BE49-F238E27FC236}">
              <a16:creationId xmlns:a16="http://schemas.microsoft.com/office/drawing/2014/main" id="{4D895CBC-3E7F-4567-BE4D-307AD1C51236}"/>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2" name="直線コネクタ 371">
          <a:extLst>
            <a:ext uri="{FF2B5EF4-FFF2-40B4-BE49-F238E27FC236}">
              <a16:creationId xmlns:a16="http://schemas.microsoft.com/office/drawing/2014/main" id="{EAA6BFF4-8B33-4799-8304-2911FEB3E24C}"/>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3" name="テキスト ボックス 372">
          <a:extLst>
            <a:ext uri="{FF2B5EF4-FFF2-40B4-BE49-F238E27FC236}">
              <a16:creationId xmlns:a16="http://schemas.microsoft.com/office/drawing/2014/main" id="{C5613AB2-5614-462F-B3A5-D24909DCFD55}"/>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4" name="直線コネクタ 373">
          <a:extLst>
            <a:ext uri="{FF2B5EF4-FFF2-40B4-BE49-F238E27FC236}">
              <a16:creationId xmlns:a16="http://schemas.microsoft.com/office/drawing/2014/main" id="{83646E54-A36C-4415-A1CE-DE9FEAA15E2A}"/>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5" name="テキスト ボックス 374">
          <a:extLst>
            <a:ext uri="{FF2B5EF4-FFF2-40B4-BE49-F238E27FC236}">
              <a16:creationId xmlns:a16="http://schemas.microsoft.com/office/drawing/2014/main" id="{1A8AB649-809F-43E2-AC4F-058C54DF74D6}"/>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a:extLst>
            <a:ext uri="{FF2B5EF4-FFF2-40B4-BE49-F238E27FC236}">
              <a16:creationId xmlns:a16="http://schemas.microsoft.com/office/drawing/2014/main" id="{97A7485C-7C0A-452C-8D61-3A81700776A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7" name="テキスト ボックス 376">
          <a:extLst>
            <a:ext uri="{FF2B5EF4-FFF2-40B4-BE49-F238E27FC236}">
              <a16:creationId xmlns:a16="http://schemas.microsoft.com/office/drawing/2014/main" id="{A3E26822-E283-41C5-8C2A-E4CB461D47D8}"/>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a:extLst>
            <a:ext uri="{FF2B5EF4-FFF2-40B4-BE49-F238E27FC236}">
              <a16:creationId xmlns:a16="http://schemas.microsoft.com/office/drawing/2014/main" id="{C7A4D64A-59EF-41EA-BA6C-97E35DCB844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379" name="直線コネクタ 378">
          <a:extLst>
            <a:ext uri="{FF2B5EF4-FFF2-40B4-BE49-F238E27FC236}">
              <a16:creationId xmlns:a16="http://schemas.microsoft.com/office/drawing/2014/main" id="{F114702B-4225-45C9-BCD4-0D2872044D52}"/>
            </a:ext>
          </a:extLst>
        </xdr:cNvPr>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380" name="【市民会館】&#10;有形固定資産減価償却率最小値テキスト">
          <a:extLst>
            <a:ext uri="{FF2B5EF4-FFF2-40B4-BE49-F238E27FC236}">
              <a16:creationId xmlns:a16="http://schemas.microsoft.com/office/drawing/2014/main" id="{5D81E430-91F3-4F31-820B-90DEA9614D2F}"/>
            </a:ext>
          </a:extLst>
        </xdr:cNvPr>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381" name="直線コネクタ 380">
          <a:extLst>
            <a:ext uri="{FF2B5EF4-FFF2-40B4-BE49-F238E27FC236}">
              <a16:creationId xmlns:a16="http://schemas.microsoft.com/office/drawing/2014/main" id="{200D1D28-465F-4FD9-80E0-71E6B749B0D8}"/>
            </a:ext>
          </a:extLst>
        </xdr:cNvPr>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382" name="【市民会館】&#10;有形固定資産減価償却率最大値テキスト">
          <a:extLst>
            <a:ext uri="{FF2B5EF4-FFF2-40B4-BE49-F238E27FC236}">
              <a16:creationId xmlns:a16="http://schemas.microsoft.com/office/drawing/2014/main" id="{E20D95FD-06A1-489E-BB05-1442AC09FCA9}"/>
            </a:ext>
          </a:extLst>
        </xdr:cNvPr>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383" name="直線コネクタ 382">
          <a:extLst>
            <a:ext uri="{FF2B5EF4-FFF2-40B4-BE49-F238E27FC236}">
              <a16:creationId xmlns:a16="http://schemas.microsoft.com/office/drawing/2014/main" id="{8BCCF75B-2EE8-47ED-9A15-B4D2C0BB2E38}"/>
            </a:ext>
          </a:extLst>
        </xdr:cNvPr>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168419</xdr:rowOff>
    </xdr:from>
    <xdr:ext cx="405111" cy="259045"/>
    <xdr:sp macro="" textlink="">
      <xdr:nvSpPr>
        <xdr:cNvPr id="384" name="【市民会館】&#10;有形固定資産減価償却率平均値テキスト">
          <a:extLst>
            <a:ext uri="{FF2B5EF4-FFF2-40B4-BE49-F238E27FC236}">
              <a16:creationId xmlns:a16="http://schemas.microsoft.com/office/drawing/2014/main" id="{38D7B748-1BFA-432D-BA06-158D7E1E3992}"/>
            </a:ext>
          </a:extLst>
        </xdr:cNvPr>
        <xdr:cNvSpPr txBox="1"/>
      </xdr:nvSpPr>
      <xdr:spPr>
        <a:xfrm>
          <a:off x="4673600" y="1799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385" name="フローチャート: 判断 384">
          <a:extLst>
            <a:ext uri="{FF2B5EF4-FFF2-40B4-BE49-F238E27FC236}">
              <a16:creationId xmlns:a16="http://schemas.microsoft.com/office/drawing/2014/main" id="{5B4BF472-4EEB-4726-BEE2-12DEC8E4F5DD}"/>
            </a:ext>
          </a:extLst>
        </xdr:cNvPr>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86" name="フローチャート: 判断 385">
          <a:extLst>
            <a:ext uri="{FF2B5EF4-FFF2-40B4-BE49-F238E27FC236}">
              <a16:creationId xmlns:a16="http://schemas.microsoft.com/office/drawing/2014/main" id="{11756802-B2BE-40EB-91CF-DBF49F7CA62B}"/>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387" name="フローチャート: 判断 386">
          <a:extLst>
            <a:ext uri="{FF2B5EF4-FFF2-40B4-BE49-F238E27FC236}">
              <a16:creationId xmlns:a16="http://schemas.microsoft.com/office/drawing/2014/main" id="{106EEC01-F63D-4361-A747-E06E1D43C9F9}"/>
            </a:ext>
          </a:extLst>
        </xdr:cNvPr>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388" name="フローチャート: 判断 387">
          <a:extLst>
            <a:ext uri="{FF2B5EF4-FFF2-40B4-BE49-F238E27FC236}">
              <a16:creationId xmlns:a16="http://schemas.microsoft.com/office/drawing/2014/main" id="{1FEF54AF-6801-40D0-84D4-A1168762D54A}"/>
            </a:ext>
          </a:extLst>
        </xdr:cNvPr>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389" name="フローチャート: 判断 388">
          <a:extLst>
            <a:ext uri="{FF2B5EF4-FFF2-40B4-BE49-F238E27FC236}">
              <a16:creationId xmlns:a16="http://schemas.microsoft.com/office/drawing/2014/main" id="{B8A0FE8A-149F-4DAC-B744-D731424880AC}"/>
            </a:ext>
          </a:extLst>
        </xdr:cNvPr>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7DA103E0-8D9E-4B85-A5FB-6BFFD7EDBCB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AB55572D-46F1-4D51-ABBD-B16AA4472C5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88FDFB83-0758-452C-9EC1-4EB7D1F2856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B6B6429D-B32C-4FD6-88A2-BA0DF569354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D48268B8-29F4-4D89-8D14-57C27505AB2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68835</xdr:rowOff>
    </xdr:from>
    <xdr:to>
      <xdr:col>24</xdr:col>
      <xdr:colOff>114300</xdr:colOff>
      <xdr:row>104</xdr:row>
      <xdr:rowOff>170435</xdr:rowOff>
    </xdr:to>
    <xdr:sp macro="" textlink="">
      <xdr:nvSpPr>
        <xdr:cNvPr id="395" name="楕円 394">
          <a:extLst>
            <a:ext uri="{FF2B5EF4-FFF2-40B4-BE49-F238E27FC236}">
              <a16:creationId xmlns:a16="http://schemas.microsoft.com/office/drawing/2014/main" id="{57940233-487C-4A1B-B4D1-ABC1A72D13F2}"/>
            </a:ext>
          </a:extLst>
        </xdr:cNvPr>
        <xdr:cNvSpPr/>
      </xdr:nvSpPr>
      <xdr:spPr>
        <a:xfrm>
          <a:off x="45847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91712</xdr:rowOff>
    </xdr:from>
    <xdr:ext cx="405111" cy="259045"/>
    <xdr:sp macro="" textlink="">
      <xdr:nvSpPr>
        <xdr:cNvPr id="396" name="【市民会館】&#10;有形固定資産減価償却率該当値テキスト">
          <a:extLst>
            <a:ext uri="{FF2B5EF4-FFF2-40B4-BE49-F238E27FC236}">
              <a16:creationId xmlns:a16="http://schemas.microsoft.com/office/drawing/2014/main" id="{1AEE7748-471B-4913-A7F1-09E3B243BD1E}"/>
            </a:ext>
          </a:extLst>
        </xdr:cNvPr>
        <xdr:cNvSpPr txBox="1"/>
      </xdr:nvSpPr>
      <xdr:spPr>
        <a:xfrm>
          <a:off x="4673600" y="17751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4826</xdr:rowOff>
    </xdr:from>
    <xdr:to>
      <xdr:col>20</xdr:col>
      <xdr:colOff>38100</xdr:colOff>
      <xdr:row>105</xdr:row>
      <xdr:rowOff>106426</xdr:rowOff>
    </xdr:to>
    <xdr:sp macro="" textlink="">
      <xdr:nvSpPr>
        <xdr:cNvPr id="397" name="楕円 396">
          <a:extLst>
            <a:ext uri="{FF2B5EF4-FFF2-40B4-BE49-F238E27FC236}">
              <a16:creationId xmlns:a16="http://schemas.microsoft.com/office/drawing/2014/main" id="{FF9ED551-44B9-4BE2-A47D-C01F9F7CB25F}"/>
            </a:ext>
          </a:extLst>
        </xdr:cNvPr>
        <xdr:cNvSpPr/>
      </xdr:nvSpPr>
      <xdr:spPr>
        <a:xfrm>
          <a:off x="3746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119635</xdr:rowOff>
    </xdr:from>
    <xdr:to>
      <xdr:col>24</xdr:col>
      <xdr:colOff>63500</xdr:colOff>
      <xdr:row>105</xdr:row>
      <xdr:rowOff>55626</xdr:rowOff>
    </xdr:to>
    <xdr:cxnSp macro="">
      <xdr:nvCxnSpPr>
        <xdr:cNvPr id="398" name="直線コネクタ 397">
          <a:extLst>
            <a:ext uri="{FF2B5EF4-FFF2-40B4-BE49-F238E27FC236}">
              <a16:creationId xmlns:a16="http://schemas.microsoft.com/office/drawing/2014/main" id="{4CD189DB-D72E-4B07-AB88-E844C658B602}"/>
            </a:ext>
          </a:extLst>
        </xdr:cNvPr>
        <xdr:cNvCxnSpPr/>
      </xdr:nvCxnSpPr>
      <xdr:spPr>
        <a:xfrm flipV="1">
          <a:off x="3797300" y="17950435"/>
          <a:ext cx="838200" cy="10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137413</xdr:rowOff>
    </xdr:from>
    <xdr:to>
      <xdr:col>15</xdr:col>
      <xdr:colOff>101600</xdr:colOff>
      <xdr:row>105</xdr:row>
      <xdr:rowOff>67563</xdr:rowOff>
    </xdr:to>
    <xdr:sp macro="" textlink="">
      <xdr:nvSpPr>
        <xdr:cNvPr id="399" name="楕円 398">
          <a:extLst>
            <a:ext uri="{FF2B5EF4-FFF2-40B4-BE49-F238E27FC236}">
              <a16:creationId xmlns:a16="http://schemas.microsoft.com/office/drawing/2014/main" id="{23A571DF-BCCE-4F61-9E85-560E5C4D4FB7}"/>
            </a:ext>
          </a:extLst>
        </xdr:cNvPr>
        <xdr:cNvSpPr/>
      </xdr:nvSpPr>
      <xdr:spPr>
        <a:xfrm>
          <a:off x="2857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16763</xdr:rowOff>
    </xdr:from>
    <xdr:to>
      <xdr:col>19</xdr:col>
      <xdr:colOff>177800</xdr:colOff>
      <xdr:row>105</xdr:row>
      <xdr:rowOff>55626</xdr:rowOff>
    </xdr:to>
    <xdr:cxnSp macro="">
      <xdr:nvCxnSpPr>
        <xdr:cNvPr id="400" name="直線コネクタ 399">
          <a:extLst>
            <a:ext uri="{FF2B5EF4-FFF2-40B4-BE49-F238E27FC236}">
              <a16:creationId xmlns:a16="http://schemas.microsoft.com/office/drawing/2014/main" id="{236D7483-8D03-4CA8-8718-90E2F9B16606}"/>
            </a:ext>
          </a:extLst>
        </xdr:cNvPr>
        <xdr:cNvCxnSpPr/>
      </xdr:nvCxnSpPr>
      <xdr:spPr>
        <a:xfrm>
          <a:off x="2908300" y="18019013"/>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91694</xdr:rowOff>
    </xdr:from>
    <xdr:to>
      <xdr:col>10</xdr:col>
      <xdr:colOff>165100</xdr:colOff>
      <xdr:row>105</xdr:row>
      <xdr:rowOff>21844</xdr:rowOff>
    </xdr:to>
    <xdr:sp macro="" textlink="">
      <xdr:nvSpPr>
        <xdr:cNvPr id="401" name="楕円 400">
          <a:extLst>
            <a:ext uri="{FF2B5EF4-FFF2-40B4-BE49-F238E27FC236}">
              <a16:creationId xmlns:a16="http://schemas.microsoft.com/office/drawing/2014/main" id="{A86D14AC-5DC2-43AA-9540-7FA3D26D12B6}"/>
            </a:ext>
          </a:extLst>
        </xdr:cNvPr>
        <xdr:cNvSpPr/>
      </xdr:nvSpPr>
      <xdr:spPr>
        <a:xfrm>
          <a:off x="1968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142494</xdr:rowOff>
    </xdr:from>
    <xdr:to>
      <xdr:col>15</xdr:col>
      <xdr:colOff>50800</xdr:colOff>
      <xdr:row>105</xdr:row>
      <xdr:rowOff>16763</xdr:rowOff>
    </xdr:to>
    <xdr:cxnSp macro="">
      <xdr:nvCxnSpPr>
        <xdr:cNvPr id="402" name="直線コネクタ 401">
          <a:extLst>
            <a:ext uri="{FF2B5EF4-FFF2-40B4-BE49-F238E27FC236}">
              <a16:creationId xmlns:a16="http://schemas.microsoft.com/office/drawing/2014/main" id="{E0FAA854-9F6E-461B-B1C4-B4E70E2FA78E}"/>
            </a:ext>
          </a:extLst>
        </xdr:cNvPr>
        <xdr:cNvCxnSpPr/>
      </xdr:nvCxnSpPr>
      <xdr:spPr>
        <a:xfrm>
          <a:off x="2019300" y="1797329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03" name="n_1aveValue【市民会館】&#10;有形固定資産減価償却率">
          <a:extLst>
            <a:ext uri="{FF2B5EF4-FFF2-40B4-BE49-F238E27FC236}">
              <a16:creationId xmlns:a16="http://schemas.microsoft.com/office/drawing/2014/main" id="{B0459E77-586E-4884-9ECE-72E0CDCF9B46}"/>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49801</xdr:rowOff>
    </xdr:from>
    <xdr:ext cx="405111" cy="259045"/>
    <xdr:sp macro="" textlink="">
      <xdr:nvSpPr>
        <xdr:cNvPr id="404" name="n_2aveValue【市民会館】&#10;有形固定資産減価償却率">
          <a:extLst>
            <a:ext uri="{FF2B5EF4-FFF2-40B4-BE49-F238E27FC236}">
              <a16:creationId xmlns:a16="http://schemas.microsoft.com/office/drawing/2014/main" id="{F2AE0A50-A358-4A6B-81A5-64A26378298A}"/>
            </a:ext>
          </a:extLst>
        </xdr:cNvPr>
        <xdr:cNvSpPr txBox="1"/>
      </xdr:nvSpPr>
      <xdr:spPr>
        <a:xfrm>
          <a:off x="27057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20083</xdr:rowOff>
    </xdr:from>
    <xdr:ext cx="405111" cy="259045"/>
    <xdr:sp macro="" textlink="">
      <xdr:nvSpPr>
        <xdr:cNvPr id="405" name="n_3aveValue【市民会館】&#10;有形固定資産減価償却率">
          <a:extLst>
            <a:ext uri="{FF2B5EF4-FFF2-40B4-BE49-F238E27FC236}">
              <a16:creationId xmlns:a16="http://schemas.microsoft.com/office/drawing/2014/main" id="{E7AD74CF-A8CB-4BFE-8835-BC0E052CF47C}"/>
            </a:ext>
          </a:extLst>
        </xdr:cNvPr>
        <xdr:cNvSpPr txBox="1"/>
      </xdr:nvSpPr>
      <xdr:spPr>
        <a:xfrm>
          <a:off x="1816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141240</xdr:rowOff>
    </xdr:from>
    <xdr:ext cx="405111" cy="259045"/>
    <xdr:sp macro="" textlink="">
      <xdr:nvSpPr>
        <xdr:cNvPr id="406" name="n_4aveValue【市民会館】&#10;有形固定資産減価償却率">
          <a:extLst>
            <a:ext uri="{FF2B5EF4-FFF2-40B4-BE49-F238E27FC236}">
              <a16:creationId xmlns:a16="http://schemas.microsoft.com/office/drawing/2014/main" id="{12E87ED0-AB32-42B1-A8A0-16EF95BBDD51}"/>
            </a:ext>
          </a:extLst>
        </xdr:cNvPr>
        <xdr:cNvSpPr txBox="1"/>
      </xdr:nvSpPr>
      <xdr:spPr>
        <a:xfrm>
          <a:off x="927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97553</xdr:rowOff>
    </xdr:from>
    <xdr:ext cx="405111" cy="259045"/>
    <xdr:sp macro="" textlink="">
      <xdr:nvSpPr>
        <xdr:cNvPr id="407" name="n_1mainValue【市民会館】&#10;有形固定資産減価償却率">
          <a:extLst>
            <a:ext uri="{FF2B5EF4-FFF2-40B4-BE49-F238E27FC236}">
              <a16:creationId xmlns:a16="http://schemas.microsoft.com/office/drawing/2014/main" id="{D64873D6-0076-4B3C-B35E-5E46D6EEEBB1}"/>
            </a:ext>
          </a:extLst>
        </xdr:cNvPr>
        <xdr:cNvSpPr txBox="1"/>
      </xdr:nvSpPr>
      <xdr:spPr>
        <a:xfrm>
          <a:off x="3582044"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58690</xdr:rowOff>
    </xdr:from>
    <xdr:ext cx="405111" cy="259045"/>
    <xdr:sp macro="" textlink="">
      <xdr:nvSpPr>
        <xdr:cNvPr id="408" name="n_2mainValue【市民会館】&#10;有形固定資産減価償却率">
          <a:extLst>
            <a:ext uri="{FF2B5EF4-FFF2-40B4-BE49-F238E27FC236}">
              <a16:creationId xmlns:a16="http://schemas.microsoft.com/office/drawing/2014/main" id="{D3352808-32AF-4FFB-99DD-843DBEFA962F}"/>
            </a:ext>
          </a:extLst>
        </xdr:cNvPr>
        <xdr:cNvSpPr txBox="1"/>
      </xdr:nvSpPr>
      <xdr:spPr>
        <a:xfrm>
          <a:off x="2705744" y="1806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12971</xdr:rowOff>
    </xdr:from>
    <xdr:ext cx="405111" cy="259045"/>
    <xdr:sp macro="" textlink="">
      <xdr:nvSpPr>
        <xdr:cNvPr id="409" name="n_3mainValue【市民会館】&#10;有形固定資産減価償却率">
          <a:extLst>
            <a:ext uri="{FF2B5EF4-FFF2-40B4-BE49-F238E27FC236}">
              <a16:creationId xmlns:a16="http://schemas.microsoft.com/office/drawing/2014/main" id="{D5E73A64-1583-4FE7-ADDF-80CE43DE74B8}"/>
            </a:ext>
          </a:extLst>
        </xdr:cNvPr>
        <xdr:cNvSpPr txBox="1"/>
      </xdr:nvSpPr>
      <xdr:spPr>
        <a:xfrm>
          <a:off x="1816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D024CDE9-EBCD-471D-B1D5-F7A462DE1C4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35E0C87F-EFF3-4BDD-B75B-D9611F83B69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7F01A59A-C679-4CAB-89C1-D4A66719E06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2CFF6D4B-3E31-4222-836A-A4818B97DD4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EF82BC65-219B-4F21-A8AC-20EDA82BE27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B373C306-F4F0-48B6-95E7-C76354DC458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F2344BF4-D6E1-4122-B46D-5A0A34941A9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C91533F0-14F5-4D0E-9FBF-75FA2B9C744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D9598CBC-BD52-4361-B5C0-BBD64F3BA5B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4F4F5226-CE69-4BBD-BA1E-83796D2D6ED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0" name="直線コネクタ 419">
          <a:extLst>
            <a:ext uri="{FF2B5EF4-FFF2-40B4-BE49-F238E27FC236}">
              <a16:creationId xmlns:a16="http://schemas.microsoft.com/office/drawing/2014/main" id="{4AC08187-514F-422E-9BDD-C2ADE598A1B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1" name="テキスト ボックス 420">
          <a:extLst>
            <a:ext uri="{FF2B5EF4-FFF2-40B4-BE49-F238E27FC236}">
              <a16:creationId xmlns:a16="http://schemas.microsoft.com/office/drawing/2014/main" id="{A79A9A8B-8182-43F5-822E-CA7E23EB680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2" name="直線コネクタ 421">
          <a:extLst>
            <a:ext uri="{FF2B5EF4-FFF2-40B4-BE49-F238E27FC236}">
              <a16:creationId xmlns:a16="http://schemas.microsoft.com/office/drawing/2014/main" id="{25545F5E-B264-4497-BC58-F988BC5D520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3" name="テキスト ボックス 422">
          <a:extLst>
            <a:ext uri="{FF2B5EF4-FFF2-40B4-BE49-F238E27FC236}">
              <a16:creationId xmlns:a16="http://schemas.microsoft.com/office/drawing/2014/main" id="{3F11597B-5BDE-4A85-93F0-6879A748EDD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4" name="直線コネクタ 423">
          <a:extLst>
            <a:ext uri="{FF2B5EF4-FFF2-40B4-BE49-F238E27FC236}">
              <a16:creationId xmlns:a16="http://schemas.microsoft.com/office/drawing/2014/main" id="{790A0FE3-3E2B-4630-AB15-D0EF258E84F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5" name="テキスト ボックス 424">
          <a:extLst>
            <a:ext uri="{FF2B5EF4-FFF2-40B4-BE49-F238E27FC236}">
              <a16:creationId xmlns:a16="http://schemas.microsoft.com/office/drawing/2014/main" id="{F824E1EF-8A9B-4317-AD6D-F337D37E4BF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6" name="直線コネクタ 425">
          <a:extLst>
            <a:ext uri="{FF2B5EF4-FFF2-40B4-BE49-F238E27FC236}">
              <a16:creationId xmlns:a16="http://schemas.microsoft.com/office/drawing/2014/main" id="{DF895D6B-5C90-4532-8A12-DA172913EF9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7" name="テキスト ボックス 426">
          <a:extLst>
            <a:ext uri="{FF2B5EF4-FFF2-40B4-BE49-F238E27FC236}">
              <a16:creationId xmlns:a16="http://schemas.microsoft.com/office/drawing/2014/main" id="{71C71A94-8715-48F1-BD72-F384342608E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8" name="直線コネクタ 427">
          <a:extLst>
            <a:ext uri="{FF2B5EF4-FFF2-40B4-BE49-F238E27FC236}">
              <a16:creationId xmlns:a16="http://schemas.microsoft.com/office/drawing/2014/main" id="{D5644AE4-DFC1-4C92-87C8-06776463E19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9" name="テキスト ボックス 428">
          <a:extLst>
            <a:ext uri="{FF2B5EF4-FFF2-40B4-BE49-F238E27FC236}">
              <a16:creationId xmlns:a16="http://schemas.microsoft.com/office/drawing/2014/main" id="{D7BAC03A-2C3A-41E7-B76B-CFE7AEAD9A5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a:extLst>
            <a:ext uri="{FF2B5EF4-FFF2-40B4-BE49-F238E27FC236}">
              <a16:creationId xmlns:a16="http://schemas.microsoft.com/office/drawing/2014/main" id="{34D36204-7AAF-43B4-A94F-40A9D685194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1" name="テキスト ボックス 430">
          <a:extLst>
            <a:ext uri="{FF2B5EF4-FFF2-40B4-BE49-F238E27FC236}">
              <a16:creationId xmlns:a16="http://schemas.microsoft.com/office/drawing/2014/main" id="{E3FD17EA-B711-4892-9F39-0F9AC45509A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市民会館】&#10;一人当たり面積グラフ枠">
          <a:extLst>
            <a:ext uri="{FF2B5EF4-FFF2-40B4-BE49-F238E27FC236}">
              <a16:creationId xmlns:a16="http://schemas.microsoft.com/office/drawing/2014/main" id="{01E4DDB6-8ECD-4153-A716-4F24099B200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433" name="直線コネクタ 432">
          <a:extLst>
            <a:ext uri="{FF2B5EF4-FFF2-40B4-BE49-F238E27FC236}">
              <a16:creationId xmlns:a16="http://schemas.microsoft.com/office/drawing/2014/main" id="{10144255-2496-4BFE-B81B-BED358AF3911}"/>
            </a:ext>
          </a:extLst>
        </xdr:cNvPr>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34" name="【市民会館】&#10;一人当たり面積最小値テキスト">
          <a:extLst>
            <a:ext uri="{FF2B5EF4-FFF2-40B4-BE49-F238E27FC236}">
              <a16:creationId xmlns:a16="http://schemas.microsoft.com/office/drawing/2014/main" id="{FF2B3362-2706-42B7-A0F2-7132B695761C}"/>
            </a:ext>
          </a:extLst>
        </xdr:cNvPr>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35" name="直線コネクタ 434">
          <a:extLst>
            <a:ext uri="{FF2B5EF4-FFF2-40B4-BE49-F238E27FC236}">
              <a16:creationId xmlns:a16="http://schemas.microsoft.com/office/drawing/2014/main" id="{35EC42CC-A7E3-43C3-BD24-0F5620936FE8}"/>
            </a:ext>
          </a:extLst>
        </xdr:cNvPr>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436" name="【市民会館】&#10;一人当たり面積最大値テキスト">
          <a:extLst>
            <a:ext uri="{FF2B5EF4-FFF2-40B4-BE49-F238E27FC236}">
              <a16:creationId xmlns:a16="http://schemas.microsoft.com/office/drawing/2014/main" id="{BF704078-1C76-4D2D-8456-C98A445FD459}"/>
            </a:ext>
          </a:extLst>
        </xdr:cNvPr>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437" name="直線コネクタ 436">
          <a:extLst>
            <a:ext uri="{FF2B5EF4-FFF2-40B4-BE49-F238E27FC236}">
              <a16:creationId xmlns:a16="http://schemas.microsoft.com/office/drawing/2014/main" id="{C7422E75-CD98-45C7-8A82-1F3BCB5906D3}"/>
            </a:ext>
          </a:extLst>
        </xdr:cNvPr>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38" name="【市民会館】&#10;一人当たり面積平均値テキスト">
          <a:extLst>
            <a:ext uri="{FF2B5EF4-FFF2-40B4-BE49-F238E27FC236}">
              <a16:creationId xmlns:a16="http://schemas.microsoft.com/office/drawing/2014/main" id="{05BEFD21-180D-4E53-971B-86202EA2BB26}"/>
            </a:ext>
          </a:extLst>
        </xdr:cNvPr>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39" name="フローチャート: 判断 438">
          <a:extLst>
            <a:ext uri="{FF2B5EF4-FFF2-40B4-BE49-F238E27FC236}">
              <a16:creationId xmlns:a16="http://schemas.microsoft.com/office/drawing/2014/main" id="{341A9FBE-7685-4534-8B31-C54A3677F736}"/>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40" name="フローチャート: 判断 439">
          <a:extLst>
            <a:ext uri="{FF2B5EF4-FFF2-40B4-BE49-F238E27FC236}">
              <a16:creationId xmlns:a16="http://schemas.microsoft.com/office/drawing/2014/main" id="{6CD35DE2-B855-4BAE-84E0-8B6675EC1CD6}"/>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41" name="フローチャート: 判断 440">
          <a:extLst>
            <a:ext uri="{FF2B5EF4-FFF2-40B4-BE49-F238E27FC236}">
              <a16:creationId xmlns:a16="http://schemas.microsoft.com/office/drawing/2014/main" id="{98A96AAD-9D10-4AA9-B0B9-F4B956F1E2F3}"/>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42" name="フローチャート: 判断 441">
          <a:extLst>
            <a:ext uri="{FF2B5EF4-FFF2-40B4-BE49-F238E27FC236}">
              <a16:creationId xmlns:a16="http://schemas.microsoft.com/office/drawing/2014/main" id="{03EF1120-D05E-4999-B82C-165882CBC48A}"/>
            </a:ext>
          </a:extLst>
        </xdr:cNvPr>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43" name="フローチャート: 判断 442">
          <a:extLst>
            <a:ext uri="{FF2B5EF4-FFF2-40B4-BE49-F238E27FC236}">
              <a16:creationId xmlns:a16="http://schemas.microsoft.com/office/drawing/2014/main" id="{1E9B9C12-7D3A-4E8A-9157-CC6AD11C7B68}"/>
            </a:ext>
          </a:extLst>
        </xdr:cNvPr>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1FD06073-A449-4494-AE58-A9C0F592277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D5FAA9E9-8EC0-48A9-8452-AB86EAF4DBC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1D8B408C-975E-4467-BEF5-2EDCAFAC4CE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6A14AC7C-5F75-483B-9AB4-314025E807C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C393B459-F150-443A-BEE1-AD564F5BB01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63500</xdr:rowOff>
    </xdr:from>
    <xdr:to>
      <xdr:col>55</xdr:col>
      <xdr:colOff>50800</xdr:colOff>
      <xdr:row>101</xdr:row>
      <xdr:rowOff>165100</xdr:rowOff>
    </xdr:to>
    <xdr:sp macro="" textlink="">
      <xdr:nvSpPr>
        <xdr:cNvPr id="449" name="楕円 448">
          <a:extLst>
            <a:ext uri="{FF2B5EF4-FFF2-40B4-BE49-F238E27FC236}">
              <a16:creationId xmlns:a16="http://schemas.microsoft.com/office/drawing/2014/main" id="{33205D6C-8886-4EB0-91A0-1F669BC4F8A2}"/>
            </a:ext>
          </a:extLst>
        </xdr:cNvPr>
        <xdr:cNvSpPr/>
      </xdr:nvSpPr>
      <xdr:spPr>
        <a:xfrm>
          <a:off x="104267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86377</xdr:rowOff>
    </xdr:from>
    <xdr:ext cx="469744" cy="259045"/>
    <xdr:sp macro="" textlink="">
      <xdr:nvSpPr>
        <xdr:cNvPr id="450" name="【市民会館】&#10;一人当たり面積該当値テキスト">
          <a:extLst>
            <a:ext uri="{FF2B5EF4-FFF2-40B4-BE49-F238E27FC236}">
              <a16:creationId xmlns:a16="http://schemas.microsoft.com/office/drawing/2014/main" id="{52B227FB-1CC4-4C7D-93D1-03470E879C77}"/>
            </a:ext>
          </a:extLst>
        </xdr:cNvPr>
        <xdr:cNvSpPr txBox="1"/>
      </xdr:nvSpPr>
      <xdr:spPr>
        <a:xfrm>
          <a:off x="10515600"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74930</xdr:rowOff>
    </xdr:from>
    <xdr:to>
      <xdr:col>50</xdr:col>
      <xdr:colOff>165100</xdr:colOff>
      <xdr:row>103</xdr:row>
      <xdr:rowOff>5080</xdr:rowOff>
    </xdr:to>
    <xdr:sp macro="" textlink="">
      <xdr:nvSpPr>
        <xdr:cNvPr id="451" name="楕円 450">
          <a:extLst>
            <a:ext uri="{FF2B5EF4-FFF2-40B4-BE49-F238E27FC236}">
              <a16:creationId xmlns:a16="http://schemas.microsoft.com/office/drawing/2014/main" id="{374D0538-C631-4142-8F07-9D17617FCEEF}"/>
            </a:ext>
          </a:extLst>
        </xdr:cNvPr>
        <xdr:cNvSpPr/>
      </xdr:nvSpPr>
      <xdr:spPr>
        <a:xfrm>
          <a:off x="9588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114300</xdr:rowOff>
    </xdr:from>
    <xdr:to>
      <xdr:col>55</xdr:col>
      <xdr:colOff>0</xdr:colOff>
      <xdr:row>102</xdr:row>
      <xdr:rowOff>125730</xdr:rowOff>
    </xdr:to>
    <xdr:cxnSp macro="">
      <xdr:nvCxnSpPr>
        <xdr:cNvPr id="452" name="直線コネクタ 451">
          <a:extLst>
            <a:ext uri="{FF2B5EF4-FFF2-40B4-BE49-F238E27FC236}">
              <a16:creationId xmlns:a16="http://schemas.microsoft.com/office/drawing/2014/main" id="{8FEFB9E5-5661-4C4E-90FE-7BD09915504A}"/>
            </a:ext>
          </a:extLst>
        </xdr:cNvPr>
        <xdr:cNvCxnSpPr/>
      </xdr:nvCxnSpPr>
      <xdr:spPr>
        <a:xfrm flipV="1">
          <a:off x="9639300" y="1743075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74930</xdr:rowOff>
    </xdr:from>
    <xdr:to>
      <xdr:col>46</xdr:col>
      <xdr:colOff>38100</xdr:colOff>
      <xdr:row>103</xdr:row>
      <xdr:rowOff>5080</xdr:rowOff>
    </xdr:to>
    <xdr:sp macro="" textlink="">
      <xdr:nvSpPr>
        <xdr:cNvPr id="453" name="楕円 452">
          <a:extLst>
            <a:ext uri="{FF2B5EF4-FFF2-40B4-BE49-F238E27FC236}">
              <a16:creationId xmlns:a16="http://schemas.microsoft.com/office/drawing/2014/main" id="{5D4C5241-DBB3-40CD-89B5-181C3F61169F}"/>
            </a:ext>
          </a:extLst>
        </xdr:cNvPr>
        <xdr:cNvSpPr/>
      </xdr:nvSpPr>
      <xdr:spPr>
        <a:xfrm>
          <a:off x="8699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125730</xdr:rowOff>
    </xdr:from>
    <xdr:to>
      <xdr:col>50</xdr:col>
      <xdr:colOff>114300</xdr:colOff>
      <xdr:row>102</xdr:row>
      <xdr:rowOff>125730</xdr:rowOff>
    </xdr:to>
    <xdr:cxnSp macro="">
      <xdr:nvCxnSpPr>
        <xdr:cNvPr id="454" name="直線コネクタ 453">
          <a:extLst>
            <a:ext uri="{FF2B5EF4-FFF2-40B4-BE49-F238E27FC236}">
              <a16:creationId xmlns:a16="http://schemas.microsoft.com/office/drawing/2014/main" id="{74C5042A-EEBF-4077-85FB-559F43C65DF0}"/>
            </a:ext>
          </a:extLst>
        </xdr:cNvPr>
        <xdr:cNvCxnSpPr/>
      </xdr:nvCxnSpPr>
      <xdr:spPr>
        <a:xfrm>
          <a:off x="8750300" y="17613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90170</xdr:rowOff>
    </xdr:from>
    <xdr:to>
      <xdr:col>41</xdr:col>
      <xdr:colOff>101600</xdr:colOff>
      <xdr:row>103</xdr:row>
      <xdr:rowOff>20320</xdr:rowOff>
    </xdr:to>
    <xdr:sp macro="" textlink="">
      <xdr:nvSpPr>
        <xdr:cNvPr id="455" name="楕円 454">
          <a:extLst>
            <a:ext uri="{FF2B5EF4-FFF2-40B4-BE49-F238E27FC236}">
              <a16:creationId xmlns:a16="http://schemas.microsoft.com/office/drawing/2014/main" id="{390A65B5-B54F-4803-8B3C-A759B4E837E2}"/>
            </a:ext>
          </a:extLst>
        </xdr:cNvPr>
        <xdr:cNvSpPr/>
      </xdr:nvSpPr>
      <xdr:spPr>
        <a:xfrm>
          <a:off x="7810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125730</xdr:rowOff>
    </xdr:from>
    <xdr:to>
      <xdr:col>45</xdr:col>
      <xdr:colOff>177800</xdr:colOff>
      <xdr:row>102</xdr:row>
      <xdr:rowOff>140970</xdr:rowOff>
    </xdr:to>
    <xdr:cxnSp macro="">
      <xdr:nvCxnSpPr>
        <xdr:cNvPr id="456" name="直線コネクタ 455">
          <a:extLst>
            <a:ext uri="{FF2B5EF4-FFF2-40B4-BE49-F238E27FC236}">
              <a16:creationId xmlns:a16="http://schemas.microsoft.com/office/drawing/2014/main" id="{3FFC89DB-1EC6-4D80-B3A8-FF9654823C27}"/>
            </a:ext>
          </a:extLst>
        </xdr:cNvPr>
        <xdr:cNvCxnSpPr/>
      </xdr:nvCxnSpPr>
      <xdr:spPr>
        <a:xfrm flipV="1">
          <a:off x="7861300" y="17613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57" name="n_1aveValue【市民会館】&#10;一人当たり面積">
          <a:extLst>
            <a:ext uri="{FF2B5EF4-FFF2-40B4-BE49-F238E27FC236}">
              <a16:creationId xmlns:a16="http://schemas.microsoft.com/office/drawing/2014/main" id="{B0795F98-64DF-4BF7-8D96-422B84033064}"/>
            </a:ext>
          </a:extLst>
        </xdr:cNvPr>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458" name="n_2aveValue【市民会館】&#10;一人当たり面積">
          <a:extLst>
            <a:ext uri="{FF2B5EF4-FFF2-40B4-BE49-F238E27FC236}">
              <a16:creationId xmlns:a16="http://schemas.microsoft.com/office/drawing/2014/main" id="{C2170847-14C4-4338-AAC9-D2B14B06481F}"/>
            </a:ext>
          </a:extLst>
        </xdr:cNvPr>
        <xdr:cNvSpPr txBox="1"/>
      </xdr:nvSpPr>
      <xdr:spPr>
        <a:xfrm>
          <a:off x="8515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72407</xdr:rowOff>
    </xdr:from>
    <xdr:ext cx="469744" cy="259045"/>
    <xdr:sp macro="" textlink="">
      <xdr:nvSpPr>
        <xdr:cNvPr id="459" name="n_3aveValue【市民会館】&#10;一人当たり面積">
          <a:extLst>
            <a:ext uri="{FF2B5EF4-FFF2-40B4-BE49-F238E27FC236}">
              <a16:creationId xmlns:a16="http://schemas.microsoft.com/office/drawing/2014/main" id="{491D605E-7B55-4431-984E-A3C6B18A2098}"/>
            </a:ext>
          </a:extLst>
        </xdr:cNvPr>
        <xdr:cNvSpPr txBox="1"/>
      </xdr:nvSpPr>
      <xdr:spPr>
        <a:xfrm>
          <a:off x="7626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460" name="n_4aveValue【市民会館】&#10;一人当たり面積">
          <a:extLst>
            <a:ext uri="{FF2B5EF4-FFF2-40B4-BE49-F238E27FC236}">
              <a16:creationId xmlns:a16="http://schemas.microsoft.com/office/drawing/2014/main" id="{C627ECEC-5177-4D52-A81C-AAE55B9DB923}"/>
            </a:ext>
          </a:extLst>
        </xdr:cNvPr>
        <xdr:cNvSpPr txBox="1"/>
      </xdr:nvSpPr>
      <xdr:spPr>
        <a:xfrm>
          <a:off x="6737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21607</xdr:rowOff>
    </xdr:from>
    <xdr:ext cx="469744" cy="259045"/>
    <xdr:sp macro="" textlink="">
      <xdr:nvSpPr>
        <xdr:cNvPr id="461" name="n_1mainValue【市民会館】&#10;一人当たり面積">
          <a:extLst>
            <a:ext uri="{FF2B5EF4-FFF2-40B4-BE49-F238E27FC236}">
              <a16:creationId xmlns:a16="http://schemas.microsoft.com/office/drawing/2014/main" id="{7F17446B-89EE-4572-97C9-EAB0FA8BAB60}"/>
            </a:ext>
          </a:extLst>
        </xdr:cNvPr>
        <xdr:cNvSpPr txBox="1"/>
      </xdr:nvSpPr>
      <xdr:spPr>
        <a:xfrm>
          <a:off x="93917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21607</xdr:rowOff>
    </xdr:from>
    <xdr:ext cx="469744" cy="259045"/>
    <xdr:sp macro="" textlink="">
      <xdr:nvSpPr>
        <xdr:cNvPr id="462" name="n_2mainValue【市民会館】&#10;一人当たり面積">
          <a:extLst>
            <a:ext uri="{FF2B5EF4-FFF2-40B4-BE49-F238E27FC236}">
              <a16:creationId xmlns:a16="http://schemas.microsoft.com/office/drawing/2014/main" id="{79A8D065-9639-4398-BFD7-2BC5D16C47E0}"/>
            </a:ext>
          </a:extLst>
        </xdr:cNvPr>
        <xdr:cNvSpPr txBox="1"/>
      </xdr:nvSpPr>
      <xdr:spPr>
        <a:xfrm>
          <a:off x="85154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36847</xdr:rowOff>
    </xdr:from>
    <xdr:ext cx="469744" cy="259045"/>
    <xdr:sp macro="" textlink="">
      <xdr:nvSpPr>
        <xdr:cNvPr id="463" name="n_3mainValue【市民会館】&#10;一人当たり面積">
          <a:extLst>
            <a:ext uri="{FF2B5EF4-FFF2-40B4-BE49-F238E27FC236}">
              <a16:creationId xmlns:a16="http://schemas.microsoft.com/office/drawing/2014/main" id="{6852FB10-6682-4740-80DE-069428B5B7F4}"/>
            </a:ext>
          </a:extLst>
        </xdr:cNvPr>
        <xdr:cNvSpPr txBox="1"/>
      </xdr:nvSpPr>
      <xdr:spPr>
        <a:xfrm>
          <a:off x="76264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a:extLst>
            <a:ext uri="{FF2B5EF4-FFF2-40B4-BE49-F238E27FC236}">
              <a16:creationId xmlns:a16="http://schemas.microsoft.com/office/drawing/2014/main" id="{1ADB6128-79A1-46DC-B018-77EF2CA037B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a:extLst>
            <a:ext uri="{FF2B5EF4-FFF2-40B4-BE49-F238E27FC236}">
              <a16:creationId xmlns:a16="http://schemas.microsoft.com/office/drawing/2014/main" id="{AD85A62B-6F09-4A20-9AF5-8BD9843FBDF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a:extLst>
            <a:ext uri="{FF2B5EF4-FFF2-40B4-BE49-F238E27FC236}">
              <a16:creationId xmlns:a16="http://schemas.microsoft.com/office/drawing/2014/main" id="{D9AF2D09-41CF-44F7-BAA0-B98277B1319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a:extLst>
            <a:ext uri="{FF2B5EF4-FFF2-40B4-BE49-F238E27FC236}">
              <a16:creationId xmlns:a16="http://schemas.microsoft.com/office/drawing/2014/main" id="{7D9329FD-1D1E-4ADD-9066-89E35D796BE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a:extLst>
            <a:ext uri="{FF2B5EF4-FFF2-40B4-BE49-F238E27FC236}">
              <a16:creationId xmlns:a16="http://schemas.microsoft.com/office/drawing/2014/main" id="{AF5E6BB9-E019-4CB7-9759-EFC42054734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a:extLst>
            <a:ext uri="{FF2B5EF4-FFF2-40B4-BE49-F238E27FC236}">
              <a16:creationId xmlns:a16="http://schemas.microsoft.com/office/drawing/2014/main" id="{CB23602B-929D-4D75-94DF-D51941209CA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a:extLst>
            <a:ext uri="{FF2B5EF4-FFF2-40B4-BE49-F238E27FC236}">
              <a16:creationId xmlns:a16="http://schemas.microsoft.com/office/drawing/2014/main" id="{368FC8BA-4587-44F1-A179-0D09A34B113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a:extLst>
            <a:ext uri="{FF2B5EF4-FFF2-40B4-BE49-F238E27FC236}">
              <a16:creationId xmlns:a16="http://schemas.microsoft.com/office/drawing/2014/main" id="{8A8840CA-9475-4887-9D9A-BE9946467C9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2" name="テキスト ボックス 471">
          <a:extLst>
            <a:ext uri="{FF2B5EF4-FFF2-40B4-BE49-F238E27FC236}">
              <a16:creationId xmlns:a16="http://schemas.microsoft.com/office/drawing/2014/main" id="{B4D5531D-E1E7-4FD4-88B7-DFAFE3AEE3D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3" name="直線コネクタ 472">
          <a:extLst>
            <a:ext uri="{FF2B5EF4-FFF2-40B4-BE49-F238E27FC236}">
              <a16:creationId xmlns:a16="http://schemas.microsoft.com/office/drawing/2014/main" id="{808C1769-8758-4D82-BB5F-BB9E9C21856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4" name="テキスト ボックス 473">
          <a:extLst>
            <a:ext uri="{FF2B5EF4-FFF2-40B4-BE49-F238E27FC236}">
              <a16:creationId xmlns:a16="http://schemas.microsoft.com/office/drawing/2014/main" id="{6AA9CC3D-280D-48B1-BEFE-3F1E352F631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5" name="直線コネクタ 474">
          <a:extLst>
            <a:ext uri="{FF2B5EF4-FFF2-40B4-BE49-F238E27FC236}">
              <a16:creationId xmlns:a16="http://schemas.microsoft.com/office/drawing/2014/main" id="{30C48808-396D-4E9A-B65B-B7F8C167C5F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6" name="テキスト ボックス 475">
          <a:extLst>
            <a:ext uri="{FF2B5EF4-FFF2-40B4-BE49-F238E27FC236}">
              <a16:creationId xmlns:a16="http://schemas.microsoft.com/office/drawing/2014/main" id="{E3A98A4D-5BDB-401B-8A6C-3DD3EAF9B1F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7" name="直線コネクタ 476">
          <a:extLst>
            <a:ext uri="{FF2B5EF4-FFF2-40B4-BE49-F238E27FC236}">
              <a16:creationId xmlns:a16="http://schemas.microsoft.com/office/drawing/2014/main" id="{BA71E33E-45D1-4C0F-96AB-A92796956DB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8" name="テキスト ボックス 477">
          <a:extLst>
            <a:ext uri="{FF2B5EF4-FFF2-40B4-BE49-F238E27FC236}">
              <a16:creationId xmlns:a16="http://schemas.microsoft.com/office/drawing/2014/main" id="{DF2A0B16-2A50-46E5-B212-2FCCEDE063E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9" name="直線コネクタ 478">
          <a:extLst>
            <a:ext uri="{FF2B5EF4-FFF2-40B4-BE49-F238E27FC236}">
              <a16:creationId xmlns:a16="http://schemas.microsoft.com/office/drawing/2014/main" id="{FA0C7C3A-7E3B-476A-A390-40BFE070A09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0" name="テキスト ボックス 479">
          <a:extLst>
            <a:ext uri="{FF2B5EF4-FFF2-40B4-BE49-F238E27FC236}">
              <a16:creationId xmlns:a16="http://schemas.microsoft.com/office/drawing/2014/main" id="{6D1AE850-17DB-4114-AAED-7105AF1FBDF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1" name="直線コネクタ 480">
          <a:extLst>
            <a:ext uri="{FF2B5EF4-FFF2-40B4-BE49-F238E27FC236}">
              <a16:creationId xmlns:a16="http://schemas.microsoft.com/office/drawing/2014/main" id="{C0DB06E5-881F-4268-9570-4793CFD473D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2" name="テキスト ボックス 481">
          <a:extLst>
            <a:ext uri="{FF2B5EF4-FFF2-40B4-BE49-F238E27FC236}">
              <a16:creationId xmlns:a16="http://schemas.microsoft.com/office/drawing/2014/main" id="{CAF9E9E2-9873-4D92-BC22-315DBB0C30E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3" name="直線コネクタ 482">
          <a:extLst>
            <a:ext uri="{FF2B5EF4-FFF2-40B4-BE49-F238E27FC236}">
              <a16:creationId xmlns:a16="http://schemas.microsoft.com/office/drawing/2014/main" id="{8AB00170-D1DC-43A5-9C89-6644D394921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4" name="テキスト ボックス 483">
          <a:extLst>
            <a:ext uri="{FF2B5EF4-FFF2-40B4-BE49-F238E27FC236}">
              <a16:creationId xmlns:a16="http://schemas.microsoft.com/office/drawing/2014/main" id="{29A46272-C4B5-4151-A619-1064B23A19A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5" name="直線コネクタ 484">
          <a:extLst>
            <a:ext uri="{FF2B5EF4-FFF2-40B4-BE49-F238E27FC236}">
              <a16:creationId xmlns:a16="http://schemas.microsoft.com/office/drawing/2014/main" id="{11B436F2-4062-4622-A20F-9BABBB6BD24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6" name="テキスト ボックス 485">
          <a:extLst>
            <a:ext uri="{FF2B5EF4-FFF2-40B4-BE49-F238E27FC236}">
              <a16:creationId xmlns:a16="http://schemas.microsoft.com/office/drawing/2014/main" id="{54F993F0-09BC-458D-BC20-8BF9D9FCDEC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a:extLst>
            <a:ext uri="{FF2B5EF4-FFF2-40B4-BE49-F238E27FC236}">
              <a16:creationId xmlns:a16="http://schemas.microsoft.com/office/drawing/2014/main" id="{8E897E91-86DA-40F3-B967-64FE213AE34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488" name="直線コネクタ 487">
          <a:extLst>
            <a:ext uri="{FF2B5EF4-FFF2-40B4-BE49-F238E27FC236}">
              <a16:creationId xmlns:a16="http://schemas.microsoft.com/office/drawing/2014/main" id="{C438AAD6-D68A-4C5C-B14B-6BCD11F686B2}"/>
            </a:ext>
          </a:extLst>
        </xdr:cNvPr>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89" name="【一般廃棄物処理施設】&#10;有形固定資産減価償却率最小値テキスト">
          <a:extLst>
            <a:ext uri="{FF2B5EF4-FFF2-40B4-BE49-F238E27FC236}">
              <a16:creationId xmlns:a16="http://schemas.microsoft.com/office/drawing/2014/main" id="{0B43506F-B0E0-4C8C-8F38-1AB98B769537}"/>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90" name="直線コネクタ 489">
          <a:extLst>
            <a:ext uri="{FF2B5EF4-FFF2-40B4-BE49-F238E27FC236}">
              <a16:creationId xmlns:a16="http://schemas.microsoft.com/office/drawing/2014/main" id="{52565AA7-A449-4AD4-8930-FDFF28BBC8C2}"/>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91" name="【一般廃棄物処理施設】&#10;有形固定資産減価償却率最大値テキスト">
          <a:extLst>
            <a:ext uri="{FF2B5EF4-FFF2-40B4-BE49-F238E27FC236}">
              <a16:creationId xmlns:a16="http://schemas.microsoft.com/office/drawing/2014/main" id="{F047778C-6F2D-41D2-952D-8912673D1060}"/>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92" name="直線コネクタ 491">
          <a:extLst>
            <a:ext uri="{FF2B5EF4-FFF2-40B4-BE49-F238E27FC236}">
              <a16:creationId xmlns:a16="http://schemas.microsoft.com/office/drawing/2014/main" id="{20DF6959-3B99-42F0-8F32-C905B8D88766}"/>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493" name="【一般廃棄物処理施設】&#10;有形固定資産減価償却率平均値テキスト">
          <a:extLst>
            <a:ext uri="{FF2B5EF4-FFF2-40B4-BE49-F238E27FC236}">
              <a16:creationId xmlns:a16="http://schemas.microsoft.com/office/drawing/2014/main" id="{F8A2E89E-48B5-4222-8154-42240347C2F9}"/>
            </a:ext>
          </a:extLst>
        </xdr:cNvPr>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94" name="フローチャート: 判断 493">
          <a:extLst>
            <a:ext uri="{FF2B5EF4-FFF2-40B4-BE49-F238E27FC236}">
              <a16:creationId xmlns:a16="http://schemas.microsoft.com/office/drawing/2014/main" id="{A11E7B56-6E29-44F4-BAC5-0622E3A8FC60}"/>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495" name="フローチャート: 判断 494">
          <a:extLst>
            <a:ext uri="{FF2B5EF4-FFF2-40B4-BE49-F238E27FC236}">
              <a16:creationId xmlns:a16="http://schemas.microsoft.com/office/drawing/2014/main" id="{B17AE35E-9B5A-417E-9B13-5E4EDD051665}"/>
            </a:ext>
          </a:extLst>
        </xdr:cNvPr>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96" name="フローチャート: 判断 495">
          <a:extLst>
            <a:ext uri="{FF2B5EF4-FFF2-40B4-BE49-F238E27FC236}">
              <a16:creationId xmlns:a16="http://schemas.microsoft.com/office/drawing/2014/main" id="{70351887-B896-401E-920E-4191B41C5028}"/>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97" name="フローチャート: 判断 496">
          <a:extLst>
            <a:ext uri="{FF2B5EF4-FFF2-40B4-BE49-F238E27FC236}">
              <a16:creationId xmlns:a16="http://schemas.microsoft.com/office/drawing/2014/main" id="{70C34333-76B1-4E80-8160-944BB78DB331}"/>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98" name="フローチャート: 判断 497">
          <a:extLst>
            <a:ext uri="{FF2B5EF4-FFF2-40B4-BE49-F238E27FC236}">
              <a16:creationId xmlns:a16="http://schemas.microsoft.com/office/drawing/2014/main" id="{5BD23893-4A1F-45BF-9FD8-242E059B4266}"/>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83947AA5-F9B0-44B9-8323-5E75FE025FB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E6D375D6-BEFA-401B-95BD-B27A9FC66E6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66EC40B6-6864-4EB5-96E3-B1ECA3918E3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FD31DC8A-4C99-4A3F-BA70-72DC36968FB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4726DA07-CF27-4104-AB05-6F94B20EB97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55880</xdr:rowOff>
    </xdr:from>
    <xdr:to>
      <xdr:col>85</xdr:col>
      <xdr:colOff>177800</xdr:colOff>
      <xdr:row>36</xdr:row>
      <xdr:rowOff>157480</xdr:rowOff>
    </xdr:to>
    <xdr:sp macro="" textlink="">
      <xdr:nvSpPr>
        <xdr:cNvPr id="504" name="楕円 503">
          <a:extLst>
            <a:ext uri="{FF2B5EF4-FFF2-40B4-BE49-F238E27FC236}">
              <a16:creationId xmlns:a16="http://schemas.microsoft.com/office/drawing/2014/main" id="{1A2070D1-8173-42C0-B6A4-A54F4723AF57}"/>
            </a:ext>
          </a:extLst>
        </xdr:cNvPr>
        <xdr:cNvSpPr/>
      </xdr:nvSpPr>
      <xdr:spPr>
        <a:xfrm>
          <a:off x="162687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78757</xdr:rowOff>
    </xdr:from>
    <xdr:ext cx="405111" cy="259045"/>
    <xdr:sp macro="" textlink="">
      <xdr:nvSpPr>
        <xdr:cNvPr id="505" name="【一般廃棄物処理施設】&#10;有形固定資産減価償却率該当値テキスト">
          <a:extLst>
            <a:ext uri="{FF2B5EF4-FFF2-40B4-BE49-F238E27FC236}">
              <a16:creationId xmlns:a16="http://schemas.microsoft.com/office/drawing/2014/main" id="{535699ED-83FD-4F79-B041-48B5E580EBB5}"/>
            </a:ext>
          </a:extLst>
        </xdr:cNvPr>
        <xdr:cNvSpPr txBox="1"/>
      </xdr:nvSpPr>
      <xdr:spPr>
        <a:xfrm>
          <a:off x="16357600"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143510</xdr:rowOff>
    </xdr:from>
    <xdr:to>
      <xdr:col>81</xdr:col>
      <xdr:colOff>101600</xdr:colOff>
      <xdr:row>36</xdr:row>
      <xdr:rowOff>73660</xdr:rowOff>
    </xdr:to>
    <xdr:sp macro="" textlink="">
      <xdr:nvSpPr>
        <xdr:cNvPr id="506" name="楕円 505">
          <a:extLst>
            <a:ext uri="{FF2B5EF4-FFF2-40B4-BE49-F238E27FC236}">
              <a16:creationId xmlns:a16="http://schemas.microsoft.com/office/drawing/2014/main" id="{611C82EC-49F8-4637-9C34-E3A071F3B00D}"/>
            </a:ext>
          </a:extLst>
        </xdr:cNvPr>
        <xdr:cNvSpPr/>
      </xdr:nvSpPr>
      <xdr:spPr>
        <a:xfrm>
          <a:off x="15430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22860</xdr:rowOff>
    </xdr:from>
    <xdr:to>
      <xdr:col>85</xdr:col>
      <xdr:colOff>127000</xdr:colOff>
      <xdr:row>36</xdr:row>
      <xdr:rowOff>106680</xdr:rowOff>
    </xdr:to>
    <xdr:cxnSp macro="">
      <xdr:nvCxnSpPr>
        <xdr:cNvPr id="507" name="直線コネクタ 506">
          <a:extLst>
            <a:ext uri="{FF2B5EF4-FFF2-40B4-BE49-F238E27FC236}">
              <a16:creationId xmlns:a16="http://schemas.microsoft.com/office/drawing/2014/main" id="{8F0E416A-A79B-462F-9290-1F1A2CDC266D}"/>
            </a:ext>
          </a:extLst>
        </xdr:cNvPr>
        <xdr:cNvCxnSpPr/>
      </xdr:nvCxnSpPr>
      <xdr:spPr>
        <a:xfrm>
          <a:off x="15481300" y="61950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55880</xdr:rowOff>
    </xdr:from>
    <xdr:to>
      <xdr:col>76</xdr:col>
      <xdr:colOff>165100</xdr:colOff>
      <xdr:row>38</xdr:row>
      <xdr:rowOff>157480</xdr:rowOff>
    </xdr:to>
    <xdr:sp macro="" textlink="">
      <xdr:nvSpPr>
        <xdr:cNvPr id="508" name="楕円 507">
          <a:extLst>
            <a:ext uri="{FF2B5EF4-FFF2-40B4-BE49-F238E27FC236}">
              <a16:creationId xmlns:a16="http://schemas.microsoft.com/office/drawing/2014/main" id="{B1324758-C22F-45E2-B51A-62F0231ABE1E}"/>
            </a:ext>
          </a:extLst>
        </xdr:cNvPr>
        <xdr:cNvSpPr/>
      </xdr:nvSpPr>
      <xdr:spPr>
        <a:xfrm>
          <a:off x="14541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22860</xdr:rowOff>
    </xdr:from>
    <xdr:to>
      <xdr:col>81</xdr:col>
      <xdr:colOff>50800</xdr:colOff>
      <xdr:row>38</xdr:row>
      <xdr:rowOff>106680</xdr:rowOff>
    </xdr:to>
    <xdr:cxnSp macro="">
      <xdr:nvCxnSpPr>
        <xdr:cNvPr id="509" name="直線コネクタ 508">
          <a:extLst>
            <a:ext uri="{FF2B5EF4-FFF2-40B4-BE49-F238E27FC236}">
              <a16:creationId xmlns:a16="http://schemas.microsoft.com/office/drawing/2014/main" id="{792BB2B1-BEFC-4EFA-82B2-A8A326379261}"/>
            </a:ext>
          </a:extLst>
        </xdr:cNvPr>
        <xdr:cNvCxnSpPr/>
      </xdr:nvCxnSpPr>
      <xdr:spPr>
        <a:xfrm flipV="1">
          <a:off x="14592300" y="619506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55880</xdr:rowOff>
    </xdr:from>
    <xdr:to>
      <xdr:col>72</xdr:col>
      <xdr:colOff>38100</xdr:colOff>
      <xdr:row>37</xdr:row>
      <xdr:rowOff>157480</xdr:rowOff>
    </xdr:to>
    <xdr:sp macro="" textlink="">
      <xdr:nvSpPr>
        <xdr:cNvPr id="510" name="楕円 509">
          <a:extLst>
            <a:ext uri="{FF2B5EF4-FFF2-40B4-BE49-F238E27FC236}">
              <a16:creationId xmlns:a16="http://schemas.microsoft.com/office/drawing/2014/main" id="{214823C2-7F27-45F1-9C55-01E3F7CC97DF}"/>
            </a:ext>
          </a:extLst>
        </xdr:cNvPr>
        <xdr:cNvSpPr/>
      </xdr:nvSpPr>
      <xdr:spPr>
        <a:xfrm>
          <a:off x="13652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106680</xdr:rowOff>
    </xdr:from>
    <xdr:to>
      <xdr:col>76</xdr:col>
      <xdr:colOff>114300</xdr:colOff>
      <xdr:row>38</xdr:row>
      <xdr:rowOff>106680</xdr:rowOff>
    </xdr:to>
    <xdr:cxnSp macro="">
      <xdr:nvCxnSpPr>
        <xdr:cNvPr id="511" name="直線コネクタ 510">
          <a:extLst>
            <a:ext uri="{FF2B5EF4-FFF2-40B4-BE49-F238E27FC236}">
              <a16:creationId xmlns:a16="http://schemas.microsoft.com/office/drawing/2014/main" id="{5F0EDFD5-3689-4E59-A144-F3A9876922F0}"/>
            </a:ext>
          </a:extLst>
        </xdr:cNvPr>
        <xdr:cNvCxnSpPr/>
      </xdr:nvCxnSpPr>
      <xdr:spPr>
        <a:xfrm>
          <a:off x="13703300" y="645033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70502</xdr:rowOff>
    </xdr:from>
    <xdr:ext cx="405111" cy="259045"/>
    <xdr:sp macro="" textlink="">
      <xdr:nvSpPr>
        <xdr:cNvPr id="512" name="n_1aveValue【一般廃棄物処理施設】&#10;有形固定資産減価償却率">
          <a:extLst>
            <a:ext uri="{FF2B5EF4-FFF2-40B4-BE49-F238E27FC236}">
              <a16:creationId xmlns:a16="http://schemas.microsoft.com/office/drawing/2014/main" id="{6744E34B-99E5-4B72-99F8-F992B439D7E6}"/>
            </a:ext>
          </a:extLst>
        </xdr:cNvPr>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513" name="n_2aveValue【一般廃棄物処理施設】&#10;有形固定資産減価償却率">
          <a:extLst>
            <a:ext uri="{FF2B5EF4-FFF2-40B4-BE49-F238E27FC236}">
              <a16:creationId xmlns:a16="http://schemas.microsoft.com/office/drawing/2014/main" id="{8C8AEB74-BCEF-45EF-90DE-7C3374990681}"/>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514" name="n_3aveValue【一般廃棄物処理施設】&#10;有形固定資産減価償却率">
          <a:extLst>
            <a:ext uri="{FF2B5EF4-FFF2-40B4-BE49-F238E27FC236}">
              <a16:creationId xmlns:a16="http://schemas.microsoft.com/office/drawing/2014/main" id="{F4F7A092-78DE-4B87-829A-33B33FC95B0B}"/>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15" name="n_4aveValue【一般廃棄物処理施設】&#10;有形固定資産減価償却率">
          <a:extLst>
            <a:ext uri="{FF2B5EF4-FFF2-40B4-BE49-F238E27FC236}">
              <a16:creationId xmlns:a16="http://schemas.microsoft.com/office/drawing/2014/main" id="{68643CD5-9C49-43B4-A7E5-D366AF595851}"/>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90187</xdr:rowOff>
    </xdr:from>
    <xdr:ext cx="405111" cy="259045"/>
    <xdr:sp macro="" textlink="">
      <xdr:nvSpPr>
        <xdr:cNvPr id="516" name="n_1mainValue【一般廃棄物処理施設】&#10;有形固定資産減価償却率">
          <a:extLst>
            <a:ext uri="{FF2B5EF4-FFF2-40B4-BE49-F238E27FC236}">
              <a16:creationId xmlns:a16="http://schemas.microsoft.com/office/drawing/2014/main" id="{A88F72E5-8F42-4E44-B697-9AE3230141A5}"/>
            </a:ext>
          </a:extLst>
        </xdr:cNvPr>
        <xdr:cNvSpPr txBox="1"/>
      </xdr:nvSpPr>
      <xdr:spPr>
        <a:xfrm>
          <a:off x="152660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148607</xdr:rowOff>
    </xdr:from>
    <xdr:ext cx="405111" cy="259045"/>
    <xdr:sp macro="" textlink="">
      <xdr:nvSpPr>
        <xdr:cNvPr id="517" name="n_2mainValue【一般廃棄物処理施設】&#10;有形固定資産減価償却率">
          <a:extLst>
            <a:ext uri="{FF2B5EF4-FFF2-40B4-BE49-F238E27FC236}">
              <a16:creationId xmlns:a16="http://schemas.microsoft.com/office/drawing/2014/main" id="{32E97538-F145-4830-946A-6AA69740FD0A}"/>
            </a:ext>
          </a:extLst>
        </xdr:cNvPr>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2557</xdr:rowOff>
    </xdr:from>
    <xdr:ext cx="405111" cy="259045"/>
    <xdr:sp macro="" textlink="">
      <xdr:nvSpPr>
        <xdr:cNvPr id="518" name="n_3mainValue【一般廃棄物処理施設】&#10;有形固定資産減価償却率">
          <a:extLst>
            <a:ext uri="{FF2B5EF4-FFF2-40B4-BE49-F238E27FC236}">
              <a16:creationId xmlns:a16="http://schemas.microsoft.com/office/drawing/2014/main" id="{097374D1-939A-4CB7-A5EF-D3FED0E0C026}"/>
            </a:ext>
          </a:extLst>
        </xdr:cNvPr>
        <xdr:cNvSpPr txBox="1"/>
      </xdr:nvSpPr>
      <xdr:spPr>
        <a:xfrm>
          <a:off x="13500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a:extLst>
            <a:ext uri="{FF2B5EF4-FFF2-40B4-BE49-F238E27FC236}">
              <a16:creationId xmlns:a16="http://schemas.microsoft.com/office/drawing/2014/main" id="{59FD9712-C556-4E19-BA07-274AE03354D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a:extLst>
            <a:ext uri="{FF2B5EF4-FFF2-40B4-BE49-F238E27FC236}">
              <a16:creationId xmlns:a16="http://schemas.microsoft.com/office/drawing/2014/main" id="{C26178E4-C498-4CD0-A3CA-72848EAFD77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a:extLst>
            <a:ext uri="{FF2B5EF4-FFF2-40B4-BE49-F238E27FC236}">
              <a16:creationId xmlns:a16="http://schemas.microsoft.com/office/drawing/2014/main" id="{01E18FDC-A7FD-4DFC-9D16-281EEE7D97A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a:extLst>
            <a:ext uri="{FF2B5EF4-FFF2-40B4-BE49-F238E27FC236}">
              <a16:creationId xmlns:a16="http://schemas.microsoft.com/office/drawing/2014/main" id="{2B233D9B-CE4A-4FCA-9807-C8231909E96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a:extLst>
            <a:ext uri="{FF2B5EF4-FFF2-40B4-BE49-F238E27FC236}">
              <a16:creationId xmlns:a16="http://schemas.microsoft.com/office/drawing/2014/main" id="{9BC238E9-F870-4778-B12D-7CCA087B9B8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a:extLst>
            <a:ext uri="{FF2B5EF4-FFF2-40B4-BE49-F238E27FC236}">
              <a16:creationId xmlns:a16="http://schemas.microsoft.com/office/drawing/2014/main" id="{7F0035E8-5326-42FE-85C7-AD0C8DE6AA7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a:extLst>
            <a:ext uri="{FF2B5EF4-FFF2-40B4-BE49-F238E27FC236}">
              <a16:creationId xmlns:a16="http://schemas.microsoft.com/office/drawing/2014/main" id="{0DDD52C2-B296-46EB-A8C6-78B18B7F33A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a:extLst>
            <a:ext uri="{FF2B5EF4-FFF2-40B4-BE49-F238E27FC236}">
              <a16:creationId xmlns:a16="http://schemas.microsoft.com/office/drawing/2014/main" id="{69773C0B-AC64-4E38-BA98-7A587F26332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a:extLst>
            <a:ext uri="{FF2B5EF4-FFF2-40B4-BE49-F238E27FC236}">
              <a16:creationId xmlns:a16="http://schemas.microsoft.com/office/drawing/2014/main" id="{C56EA7B8-CA95-4C31-A979-352B5A07831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a:extLst>
            <a:ext uri="{FF2B5EF4-FFF2-40B4-BE49-F238E27FC236}">
              <a16:creationId xmlns:a16="http://schemas.microsoft.com/office/drawing/2014/main" id="{E134D127-B262-4861-8144-F81184FBD72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a:extLst>
            <a:ext uri="{FF2B5EF4-FFF2-40B4-BE49-F238E27FC236}">
              <a16:creationId xmlns:a16="http://schemas.microsoft.com/office/drawing/2014/main" id="{76674C60-5C9D-4221-9D6E-256EEB4A19B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a:extLst>
            <a:ext uri="{FF2B5EF4-FFF2-40B4-BE49-F238E27FC236}">
              <a16:creationId xmlns:a16="http://schemas.microsoft.com/office/drawing/2014/main" id="{B7D9C2CB-F4CC-4FA4-AF0A-0893828891B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a:extLst>
            <a:ext uri="{FF2B5EF4-FFF2-40B4-BE49-F238E27FC236}">
              <a16:creationId xmlns:a16="http://schemas.microsoft.com/office/drawing/2014/main" id="{3DF37209-4BB5-4B7C-947A-E91C276DA71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a:extLst>
            <a:ext uri="{FF2B5EF4-FFF2-40B4-BE49-F238E27FC236}">
              <a16:creationId xmlns:a16="http://schemas.microsoft.com/office/drawing/2014/main" id="{C68ECE05-A8AA-41B5-A7FE-D46CC299177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a:extLst>
            <a:ext uri="{FF2B5EF4-FFF2-40B4-BE49-F238E27FC236}">
              <a16:creationId xmlns:a16="http://schemas.microsoft.com/office/drawing/2014/main" id="{00845DE9-E8C5-426E-9047-60092ADAE68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a:extLst>
            <a:ext uri="{FF2B5EF4-FFF2-40B4-BE49-F238E27FC236}">
              <a16:creationId xmlns:a16="http://schemas.microsoft.com/office/drawing/2014/main" id="{1D161221-E28A-4342-93B1-509F9F93BFA4}"/>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a:extLst>
            <a:ext uri="{FF2B5EF4-FFF2-40B4-BE49-F238E27FC236}">
              <a16:creationId xmlns:a16="http://schemas.microsoft.com/office/drawing/2014/main" id="{C9274965-C4ED-4F8E-A839-B5AA0F3F9CB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a:extLst>
            <a:ext uri="{FF2B5EF4-FFF2-40B4-BE49-F238E27FC236}">
              <a16:creationId xmlns:a16="http://schemas.microsoft.com/office/drawing/2014/main" id="{57F74620-E6B0-47EF-BEE7-DA771B17A0E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a:extLst>
            <a:ext uri="{FF2B5EF4-FFF2-40B4-BE49-F238E27FC236}">
              <a16:creationId xmlns:a16="http://schemas.microsoft.com/office/drawing/2014/main" id="{BF4DF3A6-0DB7-4DC3-9DD8-2551AD0301D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a:extLst>
            <a:ext uri="{FF2B5EF4-FFF2-40B4-BE49-F238E27FC236}">
              <a16:creationId xmlns:a16="http://schemas.microsoft.com/office/drawing/2014/main" id="{7202F637-FADC-4102-A609-293CF9BC80F5}"/>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a:extLst>
            <a:ext uri="{FF2B5EF4-FFF2-40B4-BE49-F238E27FC236}">
              <a16:creationId xmlns:a16="http://schemas.microsoft.com/office/drawing/2014/main" id="{F6CFEF28-D914-49FD-A4EB-FB5749E198E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a:extLst>
            <a:ext uri="{FF2B5EF4-FFF2-40B4-BE49-F238E27FC236}">
              <a16:creationId xmlns:a16="http://schemas.microsoft.com/office/drawing/2014/main" id="{B5F46CB7-7F04-4002-8EF0-9A742C8A82E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a:extLst>
            <a:ext uri="{FF2B5EF4-FFF2-40B4-BE49-F238E27FC236}">
              <a16:creationId xmlns:a16="http://schemas.microsoft.com/office/drawing/2014/main" id="{BA59AA52-C074-419D-8DB3-AA348E4230B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542" name="直線コネクタ 541">
          <a:extLst>
            <a:ext uri="{FF2B5EF4-FFF2-40B4-BE49-F238E27FC236}">
              <a16:creationId xmlns:a16="http://schemas.microsoft.com/office/drawing/2014/main" id="{E774DB83-08BB-45F3-BC29-2134000D163A}"/>
            </a:ext>
          </a:extLst>
        </xdr:cNvPr>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543" name="【一般廃棄物処理施設】&#10;一人当たり有形固定資産（償却資産）額最小値テキスト">
          <a:extLst>
            <a:ext uri="{FF2B5EF4-FFF2-40B4-BE49-F238E27FC236}">
              <a16:creationId xmlns:a16="http://schemas.microsoft.com/office/drawing/2014/main" id="{189980A4-8289-477A-BC38-50FEE5B43388}"/>
            </a:ext>
          </a:extLst>
        </xdr:cNvPr>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544" name="直線コネクタ 543">
          <a:extLst>
            <a:ext uri="{FF2B5EF4-FFF2-40B4-BE49-F238E27FC236}">
              <a16:creationId xmlns:a16="http://schemas.microsoft.com/office/drawing/2014/main" id="{1E30AA53-C418-4FB8-AB55-6C1898293484}"/>
            </a:ext>
          </a:extLst>
        </xdr:cNvPr>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545" name="【一般廃棄物処理施設】&#10;一人当たり有形固定資産（償却資産）額最大値テキスト">
          <a:extLst>
            <a:ext uri="{FF2B5EF4-FFF2-40B4-BE49-F238E27FC236}">
              <a16:creationId xmlns:a16="http://schemas.microsoft.com/office/drawing/2014/main" id="{4B94DA07-F261-4E0E-B869-6306FFAE6B91}"/>
            </a:ext>
          </a:extLst>
        </xdr:cNvPr>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546" name="直線コネクタ 545">
          <a:extLst>
            <a:ext uri="{FF2B5EF4-FFF2-40B4-BE49-F238E27FC236}">
              <a16:creationId xmlns:a16="http://schemas.microsoft.com/office/drawing/2014/main" id="{E3C9EAEC-783C-4EB4-993E-9315B94AF55A}"/>
            </a:ext>
          </a:extLst>
        </xdr:cNvPr>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75892</xdr:rowOff>
    </xdr:from>
    <xdr:ext cx="534377" cy="259045"/>
    <xdr:sp macro="" textlink="">
      <xdr:nvSpPr>
        <xdr:cNvPr id="547" name="【一般廃棄物処理施設】&#10;一人当たり有形固定資産（償却資産）額平均値テキスト">
          <a:extLst>
            <a:ext uri="{FF2B5EF4-FFF2-40B4-BE49-F238E27FC236}">
              <a16:creationId xmlns:a16="http://schemas.microsoft.com/office/drawing/2014/main" id="{D779742A-7701-40CD-9600-3D8E10604181}"/>
            </a:ext>
          </a:extLst>
        </xdr:cNvPr>
        <xdr:cNvSpPr txBox="1"/>
      </xdr:nvSpPr>
      <xdr:spPr>
        <a:xfrm>
          <a:off x="22199600" y="6419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548" name="フローチャート: 判断 547">
          <a:extLst>
            <a:ext uri="{FF2B5EF4-FFF2-40B4-BE49-F238E27FC236}">
              <a16:creationId xmlns:a16="http://schemas.microsoft.com/office/drawing/2014/main" id="{E3EC7FC9-8C45-46C5-B9A1-F09F98A1C0C1}"/>
            </a:ext>
          </a:extLst>
        </xdr:cNvPr>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549" name="フローチャート: 判断 548">
          <a:extLst>
            <a:ext uri="{FF2B5EF4-FFF2-40B4-BE49-F238E27FC236}">
              <a16:creationId xmlns:a16="http://schemas.microsoft.com/office/drawing/2014/main" id="{00BFC860-7CFC-4232-B5F9-F76CC5A97731}"/>
            </a:ext>
          </a:extLst>
        </xdr:cNvPr>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550" name="フローチャート: 判断 549">
          <a:extLst>
            <a:ext uri="{FF2B5EF4-FFF2-40B4-BE49-F238E27FC236}">
              <a16:creationId xmlns:a16="http://schemas.microsoft.com/office/drawing/2014/main" id="{4630A83E-DD22-44DF-8DAE-9DE2F86B3E77}"/>
            </a:ext>
          </a:extLst>
        </xdr:cNvPr>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551" name="フローチャート: 判断 550">
          <a:extLst>
            <a:ext uri="{FF2B5EF4-FFF2-40B4-BE49-F238E27FC236}">
              <a16:creationId xmlns:a16="http://schemas.microsoft.com/office/drawing/2014/main" id="{0BAE8CF6-40EF-4CA5-94C9-94908AF2E0A5}"/>
            </a:ext>
          </a:extLst>
        </xdr:cNvPr>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552" name="フローチャート: 判断 551">
          <a:extLst>
            <a:ext uri="{FF2B5EF4-FFF2-40B4-BE49-F238E27FC236}">
              <a16:creationId xmlns:a16="http://schemas.microsoft.com/office/drawing/2014/main" id="{EE098775-3FBC-4A06-AE97-39257A59B6E8}"/>
            </a:ext>
          </a:extLst>
        </xdr:cNvPr>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6446DD52-5813-4345-8A48-9D8333A46E7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EE785C5E-CC8D-4577-B46B-8563005CBEF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53C1F3F2-3FE0-4695-9823-189E16E71E4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D2A04DD9-2C6D-40EE-B0DC-AB5F39E308A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904BE91C-D124-443C-A9B3-1967684769E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146314</xdr:rowOff>
    </xdr:from>
    <xdr:to>
      <xdr:col>116</xdr:col>
      <xdr:colOff>114300</xdr:colOff>
      <xdr:row>42</xdr:row>
      <xdr:rowOff>76464</xdr:rowOff>
    </xdr:to>
    <xdr:sp macro="" textlink="">
      <xdr:nvSpPr>
        <xdr:cNvPr id="558" name="楕円 557">
          <a:extLst>
            <a:ext uri="{FF2B5EF4-FFF2-40B4-BE49-F238E27FC236}">
              <a16:creationId xmlns:a16="http://schemas.microsoft.com/office/drawing/2014/main" id="{033AA5C7-7482-4291-87E0-1882A071416C}"/>
            </a:ext>
          </a:extLst>
        </xdr:cNvPr>
        <xdr:cNvSpPr/>
      </xdr:nvSpPr>
      <xdr:spPr>
        <a:xfrm>
          <a:off x="22110700" y="71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61241</xdr:rowOff>
    </xdr:from>
    <xdr:ext cx="469744" cy="259045"/>
    <xdr:sp macro="" textlink="">
      <xdr:nvSpPr>
        <xdr:cNvPr id="559" name="【一般廃棄物処理施設】&#10;一人当たり有形固定資産（償却資産）額該当値テキスト">
          <a:extLst>
            <a:ext uri="{FF2B5EF4-FFF2-40B4-BE49-F238E27FC236}">
              <a16:creationId xmlns:a16="http://schemas.microsoft.com/office/drawing/2014/main" id="{3A1D3F4D-1CB3-4568-81D8-FA92EDDF129D}"/>
            </a:ext>
          </a:extLst>
        </xdr:cNvPr>
        <xdr:cNvSpPr txBox="1"/>
      </xdr:nvSpPr>
      <xdr:spPr>
        <a:xfrm>
          <a:off x="22199600" y="709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148082</xdr:rowOff>
    </xdr:from>
    <xdr:to>
      <xdr:col>112</xdr:col>
      <xdr:colOff>38100</xdr:colOff>
      <xdr:row>42</xdr:row>
      <xdr:rowOff>78232</xdr:rowOff>
    </xdr:to>
    <xdr:sp macro="" textlink="">
      <xdr:nvSpPr>
        <xdr:cNvPr id="560" name="楕円 559">
          <a:extLst>
            <a:ext uri="{FF2B5EF4-FFF2-40B4-BE49-F238E27FC236}">
              <a16:creationId xmlns:a16="http://schemas.microsoft.com/office/drawing/2014/main" id="{397E5897-C14B-44F8-A1E2-8E3478F1BFDF}"/>
            </a:ext>
          </a:extLst>
        </xdr:cNvPr>
        <xdr:cNvSpPr/>
      </xdr:nvSpPr>
      <xdr:spPr>
        <a:xfrm>
          <a:off x="21272500" y="71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25664</xdr:rowOff>
    </xdr:from>
    <xdr:to>
      <xdr:col>116</xdr:col>
      <xdr:colOff>63500</xdr:colOff>
      <xdr:row>42</xdr:row>
      <xdr:rowOff>27432</xdr:rowOff>
    </xdr:to>
    <xdr:cxnSp macro="">
      <xdr:nvCxnSpPr>
        <xdr:cNvPr id="561" name="直線コネクタ 560">
          <a:extLst>
            <a:ext uri="{FF2B5EF4-FFF2-40B4-BE49-F238E27FC236}">
              <a16:creationId xmlns:a16="http://schemas.microsoft.com/office/drawing/2014/main" id="{180699EB-BD2D-4DE3-AD9C-42628295FEFD}"/>
            </a:ext>
          </a:extLst>
        </xdr:cNvPr>
        <xdr:cNvCxnSpPr/>
      </xdr:nvCxnSpPr>
      <xdr:spPr>
        <a:xfrm flipV="1">
          <a:off x="21323300" y="7226564"/>
          <a:ext cx="8382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152227</xdr:rowOff>
    </xdr:from>
    <xdr:to>
      <xdr:col>107</xdr:col>
      <xdr:colOff>101600</xdr:colOff>
      <xdr:row>42</xdr:row>
      <xdr:rowOff>82377</xdr:rowOff>
    </xdr:to>
    <xdr:sp macro="" textlink="">
      <xdr:nvSpPr>
        <xdr:cNvPr id="562" name="楕円 561">
          <a:extLst>
            <a:ext uri="{FF2B5EF4-FFF2-40B4-BE49-F238E27FC236}">
              <a16:creationId xmlns:a16="http://schemas.microsoft.com/office/drawing/2014/main" id="{AF50994E-2B2A-4419-8AB8-A74F1BF91E3B}"/>
            </a:ext>
          </a:extLst>
        </xdr:cNvPr>
        <xdr:cNvSpPr/>
      </xdr:nvSpPr>
      <xdr:spPr>
        <a:xfrm>
          <a:off x="20383500" y="71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27432</xdr:rowOff>
    </xdr:from>
    <xdr:to>
      <xdr:col>111</xdr:col>
      <xdr:colOff>177800</xdr:colOff>
      <xdr:row>42</xdr:row>
      <xdr:rowOff>31577</xdr:rowOff>
    </xdr:to>
    <xdr:cxnSp macro="">
      <xdr:nvCxnSpPr>
        <xdr:cNvPr id="563" name="直線コネクタ 562">
          <a:extLst>
            <a:ext uri="{FF2B5EF4-FFF2-40B4-BE49-F238E27FC236}">
              <a16:creationId xmlns:a16="http://schemas.microsoft.com/office/drawing/2014/main" id="{F7652512-6E84-4FBC-86DD-B2AD702A1D54}"/>
            </a:ext>
          </a:extLst>
        </xdr:cNvPr>
        <xdr:cNvCxnSpPr/>
      </xdr:nvCxnSpPr>
      <xdr:spPr>
        <a:xfrm flipV="1">
          <a:off x="20434300" y="7228332"/>
          <a:ext cx="8890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151915</xdr:rowOff>
    </xdr:from>
    <xdr:to>
      <xdr:col>102</xdr:col>
      <xdr:colOff>165100</xdr:colOff>
      <xdr:row>42</xdr:row>
      <xdr:rowOff>82065</xdr:rowOff>
    </xdr:to>
    <xdr:sp macro="" textlink="">
      <xdr:nvSpPr>
        <xdr:cNvPr id="564" name="楕円 563">
          <a:extLst>
            <a:ext uri="{FF2B5EF4-FFF2-40B4-BE49-F238E27FC236}">
              <a16:creationId xmlns:a16="http://schemas.microsoft.com/office/drawing/2014/main" id="{B555BE7B-A3C5-4566-AECC-BCB6DFFA041A}"/>
            </a:ext>
          </a:extLst>
        </xdr:cNvPr>
        <xdr:cNvSpPr/>
      </xdr:nvSpPr>
      <xdr:spPr>
        <a:xfrm>
          <a:off x="19494500" y="718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31265</xdr:rowOff>
    </xdr:from>
    <xdr:to>
      <xdr:col>107</xdr:col>
      <xdr:colOff>50800</xdr:colOff>
      <xdr:row>42</xdr:row>
      <xdr:rowOff>31577</xdr:rowOff>
    </xdr:to>
    <xdr:cxnSp macro="">
      <xdr:nvCxnSpPr>
        <xdr:cNvPr id="565" name="直線コネクタ 564">
          <a:extLst>
            <a:ext uri="{FF2B5EF4-FFF2-40B4-BE49-F238E27FC236}">
              <a16:creationId xmlns:a16="http://schemas.microsoft.com/office/drawing/2014/main" id="{A918586B-E6B3-4D02-A3E0-EAD6FB8D6A95}"/>
            </a:ext>
          </a:extLst>
        </xdr:cNvPr>
        <xdr:cNvCxnSpPr/>
      </xdr:nvCxnSpPr>
      <xdr:spPr>
        <a:xfrm>
          <a:off x="19545300" y="7232165"/>
          <a:ext cx="889000" cy="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86171</xdr:rowOff>
    </xdr:from>
    <xdr:ext cx="534377" cy="259045"/>
    <xdr:sp macro="" textlink="">
      <xdr:nvSpPr>
        <xdr:cNvPr id="566" name="n_1aveValue【一般廃棄物処理施設】&#10;一人当たり有形固定資産（償却資産）額">
          <a:extLst>
            <a:ext uri="{FF2B5EF4-FFF2-40B4-BE49-F238E27FC236}">
              <a16:creationId xmlns:a16="http://schemas.microsoft.com/office/drawing/2014/main" id="{2678C15E-9307-4947-9201-7E18E4D42DB1}"/>
            </a:ext>
          </a:extLst>
        </xdr:cNvPr>
        <xdr:cNvSpPr txBox="1"/>
      </xdr:nvSpPr>
      <xdr:spPr>
        <a:xfrm>
          <a:off x="21043411" y="642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91223</xdr:rowOff>
    </xdr:from>
    <xdr:ext cx="534377" cy="259045"/>
    <xdr:sp macro="" textlink="">
      <xdr:nvSpPr>
        <xdr:cNvPr id="567" name="n_2aveValue【一般廃棄物処理施設】&#10;一人当たり有形固定資産（償却資産）額">
          <a:extLst>
            <a:ext uri="{FF2B5EF4-FFF2-40B4-BE49-F238E27FC236}">
              <a16:creationId xmlns:a16="http://schemas.microsoft.com/office/drawing/2014/main" id="{6D77AB85-D629-49EC-8A18-92AB9154A9DC}"/>
            </a:ext>
          </a:extLst>
        </xdr:cNvPr>
        <xdr:cNvSpPr txBox="1"/>
      </xdr:nvSpPr>
      <xdr:spPr>
        <a:xfrm>
          <a:off x="20167111" y="64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51035</xdr:rowOff>
    </xdr:from>
    <xdr:ext cx="534377" cy="259045"/>
    <xdr:sp macro="" textlink="">
      <xdr:nvSpPr>
        <xdr:cNvPr id="568" name="n_3aveValue【一般廃棄物処理施設】&#10;一人当たり有形固定資産（償却資産）額">
          <a:extLst>
            <a:ext uri="{FF2B5EF4-FFF2-40B4-BE49-F238E27FC236}">
              <a16:creationId xmlns:a16="http://schemas.microsoft.com/office/drawing/2014/main" id="{71F63447-FF22-4A68-A350-6D7A211B51BA}"/>
            </a:ext>
          </a:extLst>
        </xdr:cNvPr>
        <xdr:cNvSpPr txBox="1"/>
      </xdr:nvSpPr>
      <xdr:spPr>
        <a:xfrm>
          <a:off x="19278111" y="63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52476</xdr:rowOff>
    </xdr:from>
    <xdr:ext cx="534377" cy="259045"/>
    <xdr:sp macro="" textlink="">
      <xdr:nvSpPr>
        <xdr:cNvPr id="569" name="n_4aveValue【一般廃棄物処理施設】&#10;一人当たり有形固定資産（償却資産）額">
          <a:extLst>
            <a:ext uri="{FF2B5EF4-FFF2-40B4-BE49-F238E27FC236}">
              <a16:creationId xmlns:a16="http://schemas.microsoft.com/office/drawing/2014/main" id="{DA91B47B-AB6E-4CF1-9CC3-C09E4E58C244}"/>
            </a:ext>
          </a:extLst>
        </xdr:cNvPr>
        <xdr:cNvSpPr txBox="1"/>
      </xdr:nvSpPr>
      <xdr:spPr>
        <a:xfrm>
          <a:off x="18389111" y="6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69359</xdr:rowOff>
    </xdr:from>
    <xdr:ext cx="469744" cy="259045"/>
    <xdr:sp macro="" textlink="">
      <xdr:nvSpPr>
        <xdr:cNvPr id="570" name="n_1mainValue【一般廃棄物処理施設】&#10;一人当たり有形固定資産（償却資産）額">
          <a:extLst>
            <a:ext uri="{FF2B5EF4-FFF2-40B4-BE49-F238E27FC236}">
              <a16:creationId xmlns:a16="http://schemas.microsoft.com/office/drawing/2014/main" id="{FAE37965-1C95-4100-91AD-E129283D4213}"/>
            </a:ext>
          </a:extLst>
        </xdr:cNvPr>
        <xdr:cNvSpPr txBox="1"/>
      </xdr:nvSpPr>
      <xdr:spPr>
        <a:xfrm>
          <a:off x="21075728" y="727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73504</xdr:rowOff>
    </xdr:from>
    <xdr:ext cx="378565" cy="259045"/>
    <xdr:sp macro="" textlink="">
      <xdr:nvSpPr>
        <xdr:cNvPr id="571" name="n_2mainValue【一般廃棄物処理施設】&#10;一人当たり有形固定資産（償却資産）額">
          <a:extLst>
            <a:ext uri="{FF2B5EF4-FFF2-40B4-BE49-F238E27FC236}">
              <a16:creationId xmlns:a16="http://schemas.microsoft.com/office/drawing/2014/main" id="{E09A1069-224A-4FED-911E-F5F0C73C0E57}"/>
            </a:ext>
          </a:extLst>
        </xdr:cNvPr>
        <xdr:cNvSpPr txBox="1"/>
      </xdr:nvSpPr>
      <xdr:spPr>
        <a:xfrm>
          <a:off x="20245017" y="7274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73192</xdr:rowOff>
    </xdr:from>
    <xdr:ext cx="378565" cy="259045"/>
    <xdr:sp macro="" textlink="">
      <xdr:nvSpPr>
        <xdr:cNvPr id="572" name="n_3mainValue【一般廃棄物処理施設】&#10;一人当たり有形固定資産（償却資産）額">
          <a:extLst>
            <a:ext uri="{FF2B5EF4-FFF2-40B4-BE49-F238E27FC236}">
              <a16:creationId xmlns:a16="http://schemas.microsoft.com/office/drawing/2014/main" id="{96561224-3638-4430-8D26-8F8BB0128FFA}"/>
            </a:ext>
          </a:extLst>
        </xdr:cNvPr>
        <xdr:cNvSpPr txBox="1"/>
      </xdr:nvSpPr>
      <xdr:spPr>
        <a:xfrm>
          <a:off x="19356017" y="7274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a:extLst>
            <a:ext uri="{FF2B5EF4-FFF2-40B4-BE49-F238E27FC236}">
              <a16:creationId xmlns:a16="http://schemas.microsoft.com/office/drawing/2014/main" id="{00F94F50-1EB2-4BA3-A2C6-DDEFB8358B5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a:extLst>
            <a:ext uri="{FF2B5EF4-FFF2-40B4-BE49-F238E27FC236}">
              <a16:creationId xmlns:a16="http://schemas.microsoft.com/office/drawing/2014/main" id="{289F46E5-FBC9-4942-9363-D97944450C5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a:extLst>
            <a:ext uri="{FF2B5EF4-FFF2-40B4-BE49-F238E27FC236}">
              <a16:creationId xmlns:a16="http://schemas.microsoft.com/office/drawing/2014/main" id="{5B0670D0-187F-4118-9B01-D5A2DBC50C2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a:extLst>
            <a:ext uri="{FF2B5EF4-FFF2-40B4-BE49-F238E27FC236}">
              <a16:creationId xmlns:a16="http://schemas.microsoft.com/office/drawing/2014/main" id="{4953E1FB-7501-4BF0-A048-512667C66C8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a:extLst>
            <a:ext uri="{FF2B5EF4-FFF2-40B4-BE49-F238E27FC236}">
              <a16:creationId xmlns:a16="http://schemas.microsoft.com/office/drawing/2014/main" id="{4880A245-6771-485E-9234-DE9F63B999F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a:extLst>
            <a:ext uri="{FF2B5EF4-FFF2-40B4-BE49-F238E27FC236}">
              <a16:creationId xmlns:a16="http://schemas.microsoft.com/office/drawing/2014/main" id="{59E9DBDB-3D36-4DA2-8162-739C0440B33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a:extLst>
            <a:ext uri="{FF2B5EF4-FFF2-40B4-BE49-F238E27FC236}">
              <a16:creationId xmlns:a16="http://schemas.microsoft.com/office/drawing/2014/main" id="{8852F7E7-0BD0-4865-990F-C7938617D2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a:extLst>
            <a:ext uri="{FF2B5EF4-FFF2-40B4-BE49-F238E27FC236}">
              <a16:creationId xmlns:a16="http://schemas.microsoft.com/office/drawing/2014/main" id="{2981BAB3-3773-423B-B86F-4B39F7EFBDE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a:extLst>
            <a:ext uri="{FF2B5EF4-FFF2-40B4-BE49-F238E27FC236}">
              <a16:creationId xmlns:a16="http://schemas.microsoft.com/office/drawing/2014/main" id="{70AD9804-5F77-421A-9265-0313BC88303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a:extLst>
            <a:ext uri="{FF2B5EF4-FFF2-40B4-BE49-F238E27FC236}">
              <a16:creationId xmlns:a16="http://schemas.microsoft.com/office/drawing/2014/main" id="{04EBA0ED-FC1C-43C1-868D-D3518E0650F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a:extLst>
            <a:ext uri="{FF2B5EF4-FFF2-40B4-BE49-F238E27FC236}">
              <a16:creationId xmlns:a16="http://schemas.microsoft.com/office/drawing/2014/main" id="{423FEBDC-5593-4E3A-9A18-D411B17D3EE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4" name="直線コネクタ 583">
          <a:extLst>
            <a:ext uri="{FF2B5EF4-FFF2-40B4-BE49-F238E27FC236}">
              <a16:creationId xmlns:a16="http://schemas.microsoft.com/office/drawing/2014/main" id="{2FB4AE1F-7372-489A-9915-FCCDC76901B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5" name="テキスト ボックス 584">
          <a:extLst>
            <a:ext uri="{FF2B5EF4-FFF2-40B4-BE49-F238E27FC236}">
              <a16:creationId xmlns:a16="http://schemas.microsoft.com/office/drawing/2014/main" id="{AAEA7F2D-B67A-4E83-9CED-82C52F30567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6" name="直線コネクタ 585">
          <a:extLst>
            <a:ext uri="{FF2B5EF4-FFF2-40B4-BE49-F238E27FC236}">
              <a16:creationId xmlns:a16="http://schemas.microsoft.com/office/drawing/2014/main" id="{F0A10350-E09C-4F10-AA8D-6CA7465C360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7" name="テキスト ボックス 586">
          <a:extLst>
            <a:ext uri="{FF2B5EF4-FFF2-40B4-BE49-F238E27FC236}">
              <a16:creationId xmlns:a16="http://schemas.microsoft.com/office/drawing/2014/main" id="{D7D46304-442D-4935-85EB-8A919EAB773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8" name="直線コネクタ 587">
          <a:extLst>
            <a:ext uri="{FF2B5EF4-FFF2-40B4-BE49-F238E27FC236}">
              <a16:creationId xmlns:a16="http://schemas.microsoft.com/office/drawing/2014/main" id="{6BF895CF-2C7D-40F2-881A-49686EDF6B4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9" name="テキスト ボックス 588">
          <a:extLst>
            <a:ext uri="{FF2B5EF4-FFF2-40B4-BE49-F238E27FC236}">
              <a16:creationId xmlns:a16="http://schemas.microsoft.com/office/drawing/2014/main" id="{52DF2CDF-E97C-420F-9842-0A58CEA7823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0" name="直線コネクタ 589">
          <a:extLst>
            <a:ext uri="{FF2B5EF4-FFF2-40B4-BE49-F238E27FC236}">
              <a16:creationId xmlns:a16="http://schemas.microsoft.com/office/drawing/2014/main" id="{4E34655A-2004-4BA8-8A89-1EC61D5A2B8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1" name="テキスト ボックス 590">
          <a:extLst>
            <a:ext uri="{FF2B5EF4-FFF2-40B4-BE49-F238E27FC236}">
              <a16:creationId xmlns:a16="http://schemas.microsoft.com/office/drawing/2014/main" id="{E746BD2A-1621-4409-AD95-F4D6E7713BA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2" name="直線コネクタ 591">
          <a:extLst>
            <a:ext uri="{FF2B5EF4-FFF2-40B4-BE49-F238E27FC236}">
              <a16:creationId xmlns:a16="http://schemas.microsoft.com/office/drawing/2014/main" id="{17C199A9-1B83-4B9A-9961-D68E4D6B3D3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3" name="テキスト ボックス 592">
          <a:extLst>
            <a:ext uri="{FF2B5EF4-FFF2-40B4-BE49-F238E27FC236}">
              <a16:creationId xmlns:a16="http://schemas.microsoft.com/office/drawing/2014/main" id="{2A852BF4-B749-4300-A4FA-D6CDD714962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4" name="直線コネクタ 593">
          <a:extLst>
            <a:ext uri="{FF2B5EF4-FFF2-40B4-BE49-F238E27FC236}">
              <a16:creationId xmlns:a16="http://schemas.microsoft.com/office/drawing/2014/main" id="{5378E3ED-B840-4E5E-A8A6-2AA52B8933B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5" name="テキスト ボックス 594">
          <a:extLst>
            <a:ext uri="{FF2B5EF4-FFF2-40B4-BE49-F238E27FC236}">
              <a16:creationId xmlns:a16="http://schemas.microsoft.com/office/drawing/2014/main" id="{AF04B150-7384-42BD-A8C9-6BF05B66496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a:extLst>
            <a:ext uri="{FF2B5EF4-FFF2-40B4-BE49-F238E27FC236}">
              <a16:creationId xmlns:a16="http://schemas.microsoft.com/office/drawing/2014/main" id="{8F271477-4059-4AF9-9661-53EE9F38032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597" name="直線コネクタ 596">
          <a:extLst>
            <a:ext uri="{FF2B5EF4-FFF2-40B4-BE49-F238E27FC236}">
              <a16:creationId xmlns:a16="http://schemas.microsoft.com/office/drawing/2014/main" id="{C63E7281-9A26-4DE0-A4B8-0AA6F0DFA4D2}"/>
            </a:ext>
          </a:extLst>
        </xdr:cNvPr>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98" name="【保健センター・保健所】&#10;有形固定資産減価償却率最小値テキスト">
          <a:extLst>
            <a:ext uri="{FF2B5EF4-FFF2-40B4-BE49-F238E27FC236}">
              <a16:creationId xmlns:a16="http://schemas.microsoft.com/office/drawing/2014/main" id="{BA1BD7A2-2F20-4E4F-9F07-731A8C8D3C39}"/>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99" name="直線コネクタ 598">
          <a:extLst>
            <a:ext uri="{FF2B5EF4-FFF2-40B4-BE49-F238E27FC236}">
              <a16:creationId xmlns:a16="http://schemas.microsoft.com/office/drawing/2014/main" id="{4A530AE3-D66B-4CF9-957D-21AA1F7E11FC}"/>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600" name="【保健センター・保健所】&#10;有形固定資産減価償却率最大値テキスト">
          <a:extLst>
            <a:ext uri="{FF2B5EF4-FFF2-40B4-BE49-F238E27FC236}">
              <a16:creationId xmlns:a16="http://schemas.microsoft.com/office/drawing/2014/main" id="{D0C3C8AE-4908-4059-872F-6E752D02C3E5}"/>
            </a:ext>
          </a:extLst>
        </xdr:cNvPr>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601" name="直線コネクタ 600">
          <a:extLst>
            <a:ext uri="{FF2B5EF4-FFF2-40B4-BE49-F238E27FC236}">
              <a16:creationId xmlns:a16="http://schemas.microsoft.com/office/drawing/2014/main" id="{9B26FFEF-DC9A-4789-B6ED-EFE43FF73E91}"/>
            </a:ext>
          </a:extLst>
        </xdr:cNvPr>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602" name="【保健センター・保健所】&#10;有形固定資産減価償却率平均値テキスト">
          <a:extLst>
            <a:ext uri="{FF2B5EF4-FFF2-40B4-BE49-F238E27FC236}">
              <a16:creationId xmlns:a16="http://schemas.microsoft.com/office/drawing/2014/main" id="{6869C7BC-FEA4-41A9-B3DE-6319366DCE46}"/>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03" name="フローチャート: 判断 602">
          <a:extLst>
            <a:ext uri="{FF2B5EF4-FFF2-40B4-BE49-F238E27FC236}">
              <a16:creationId xmlns:a16="http://schemas.microsoft.com/office/drawing/2014/main" id="{70FD9FBB-5766-4177-8597-BC131469A68D}"/>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604" name="フローチャート: 判断 603">
          <a:extLst>
            <a:ext uri="{FF2B5EF4-FFF2-40B4-BE49-F238E27FC236}">
              <a16:creationId xmlns:a16="http://schemas.microsoft.com/office/drawing/2014/main" id="{074D1621-D298-4D06-9697-D7CFB2C3ECEC}"/>
            </a:ext>
          </a:extLst>
        </xdr:cNvPr>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605" name="フローチャート: 判断 604">
          <a:extLst>
            <a:ext uri="{FF2B5EF4-FFF2-40B4-BE49-F238E27FC236}">
              <a16:creationId xmlns:a16="http://schemas.microsoft.com/office/drawing/2014/main" id="{A7A08294-7D5D-43BA-9EF3-BFE915C91000}"/>
            </a:ext>
          </a:extLst>
        </xdr:cNvPr>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606" name="フローチャート: 判断 605">
          <a:extLst>
            <a:ext uri="{FF2B5EF4-FFF2-40B4-BE49-F238E27FC236}">
              <a16:creationId xmlns:a16="http://schemas.microsoft.com/office/drawing/2014/main" id="{F8DBD427-0CDA-42B2-B6DA-956136DDFE93}"/>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607" name="フローチャート: 判断 606">
          <a:extLst>
            <a:ext uri="{FF2B5EF4-FFF2-40B4-BE49-F238E27FC236}">
              <a16:creationId xmlns:a16="http://schemas.microsoft.com/office/drawing/2014/main" id="{08DB2900-5582-4181-9340-15C37C2016F4}"/>
            </a:ext>
          </a:extLst>
        </xdr:cNvPr>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C52E5C5B-6B70-468A-8260-96A4C550BC3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826803DA-5D20-4C02-9AD9-89C4E3266F5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EA2790CB-8F02-4EE9-833A-AE81C7E006F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5C0FD897-08C5-416E-B0BE-BDBE2C3A21A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97D0237A-FDAB-4558-9C86-6991A72E6C3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13" name="楕円 612">
          <a:extLst>
            <a:ext uri="{FF2B5EF4-FFF2-40B4-BE49-F238E27FC236}">
              <a16:creationId xmlns:a16="http://schemas.microsoft.com/office/drawing/2014/main" id="{DB28703C-B5BE-47B3-B475-016D61DA75C9}"/>
            </a:ext>
          </a:extLst>
        </xdr:cNvPr>
        <xdr:cNvSpPr/>
      </xdr:nvSpPr>
      <xdr:spPr>
        <a:xfrm>
          <a:off x="16268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1922</xdr:rowOff>
    </xdr:from>
    <xdr:ext cx="405111" cy="259045"/>
    <xdr:sp macro="" textlink="">
      <xdr:nvSpPr>
        <xdr:cNvPr id="614" name="【保健センター・保健所】&#10;有形固定資産減価償却率該当値テキスト">
          <a:extLst>
            <a:ext uri="{FF2B5EF4-FFF2-40B4-BE49-F238E27FC236}">
              <a16:creationId xmlns:a16="http://schemas.microsoft.com/office/drawing/2014/main" id="{F7F21D0A-A589-46C9-ADA7-26C5ACD26DF4}"/>
            </a:ext>
          </a:extLst>
        </xdr:cNvPr>
        <xdr:cNvSpPr txBox="1"/>
      </xdr:nvSpPr>
      <xdr:spPr>
        <a:xfrm>
          <a:off x="16357600"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154940</xdr:rowOff>
    </xdr:from>
    <xdr:to>
      <xdr:col>81</xdr:col>
      <xdr:colOff>101600</xdr:colOff>
      <xdr:row>60</xdr:row>
      <xdr:rowOff>85090</xdr:rowOff>
    </xdr:to>
    <xdr:sp macro="" textlink="">
      <xdr:nvSpPr>
        <xdr:cNvPr id="615" name="楕円 614">
          <a:extLst>
            <a:ext uri="{FF2B5EF4-FFF2-40B4-BE49-F238E27FC236}">
              <a16:creationId xmlns:a16="http://schemas.microsoft.com/office/drawing/2014/main" id="{D0C5C1B0-2B3E-46AF-A2F8-D26EFA8DDB60}"/>
            </a:ext>
          </a:extLst>
        </xdr:cNvPr>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60</xdr:row>
      <xdr:rowOff>74295</xdr:rowOff>
    </xdr:to>
    <xdr:cxnSp macro="">
      <xdr:nvCxnSpPr>
        <xdr:cNvPr id="616" name="直線コネクタ 615">
          <a:extLst>
            <a:ext uri="{FF2B5EF4-FFF2-40B4-BE49-F238E27FC236}">
              <a16:creationId xmlns:a16="http://schemas.microsoft.com/office/drawing/2014/main" id="{E474CFC6-7563-42C6-96DC-CFE40AB76967}"/>
            </a:ext>
          </a:extLst>
        </xdr:cNvPr>
        <xdr:cNvCxnSpPr/>
      </xdr:nvCxnSpPr>
      <xdr:spPr>
        <a:xfrm>
          <a:off x="15481300" y="103212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145415</xdr:rowOff>
    </xdr:from>
    <xdr:to>
      <xdr:col>76</xdr:col>
      <xdr:colOff>165100</xdr:colOff>
      <xdr:row>60</xdr:row>
      <xdr:rowOff>75565</xdr:rowOff>
    </xdr:to>
    <xdr:sp macro="" textlink="">
      <xdr:nvSpPr>
        <xdr:cNvPr id="617" name="楕円 616">
          <a:extLst>
            <a:ext uri="{FF2B5EF4-FFF2-40B4-BE49-F238E27FC236}">
              <a16:creationId xmlns:a16="http://schemas.microsoft.com/office/drawing/2014/main" id="{D33A8191-1DFF-47B3-B62C-9C1339ADFFA9}"/>
            </a:ext>
          </a:extLst>
        </xdr:cNvPr>
        <xdr:cNvSpPr/>
      </xdr:nvSpPr>
      <xdr:spPr>
        <a:xfrm>
          <a:off x="14541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24765</xdr:rowOff>
    </xdr:from>
    <xdr:to>
      <xdr:col>81</xdr:col>
      <xdr:colOff>50800</xdr:colOff>
      <xdr:row>60</xdr:row>
      <xdr:rowOff>34290</xdr:rowOff>
    </xdr:to>
    <xdr:cxnSp macro="">
      <xdr:nvCxnSpPr>
        <xdr:cNvPr id="618" name="直線コネクタ 617">
          <a:extLst>
            <a:ext uri="{FF2B5EF4-FFF2-40B4-BE49-F238E27FC236}">
              <a16:creationId xmlns:a16="http://schemas.microsoft.com/office/drawing/2014/main" id="{34BE99B5-A58E-450B-8154-7C56363924EA}"/>
            </a:ext>
          </a:extLst>
        </xdr:cNvPr>
        <xdr:cNvCxnSpPr/>
      </xdr:nvCxnSpPr>
      <xdr:spPr>
        <a:xfrm>
          <a:off x="14592300" y="103117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107315</xdr:rowOff>
    </xdr:from>
    <xdr:to>
      <xdr:col>72</xdr:col>
      <xdr:colOff>38100</xdr:colOff>
      <xdr:row>60</xdr:row>
      <xdr:rowOff>37465</xdr:rowOff>
    </xdr:to>
    <xdr:sp macro="" textlink="">
      <xdr:nvSpPr>
        <xdr:cNvPr id="619" name="楕円 618">
          <a:extLst>
            <a:ext uri="{FF2B5EF4-FFF2-40B4-BE49-F238E27FC236}">
              <a16:creationId xmlns:a16="http://schemas.microsoft.com/office/drawing/2014/main" id="{3888E697-4005-4E4B-B699-37F6910CC2E4}"/>
            </a:ext>
          </a:extLst>
        </xdr:cNvPr>
        <xdr:cNvSpPr/>
      </xdr:nvSpPr>
      <xdr:spPr>
        <a:xfrm>
          <a:off x="13652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158115</xdr:rowOff>
    </xdr:from>
    <xdr:to>
      <xdr:col>76</xdr:col>
      <xdr:colOff>114300</xdr:colOff>
      <xdr:row>60</xdr:row>
      <xdr:rowOff>24765</xdr:rowOff>
    </xdr:to>
    <xdr:cxnSp macro="">
      <xdr:nvCxnSpPr>
        <xdr:cNvPr id="620" name="直線コネクタ 619">
          <a:extLst>
            <a:ext uri="{FF2B5EF4-FFF2-40B4-BE49-F238E27FC236}">
              <a16:creationId xmlns:a16="http://schemas.microsoft.com/office/drawing/2014/main" id="{0B012D5D-E27A-475B-95EF-32C4FF50FDB2}"/>
            </a:ext>
          </a:extLst>
        </xdr:cNvPr>
        <xdr:cNvCxnSpPr/>
      </xdr:nvCxnSpPr>
      <xdr:spPr>
        <a:xfrm>
          <a:off x="13703300" y="102736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621" name="n_1aveValue【保健センター・保健所】&#10;有形固定資産減価償却率">
          <a:extLst>
            <a:ext uri="{FF2B5EF4-FFF2-40B4-BE49-F238E27FC236}">
              <a16:creationId xmlns:a16="http://schemas.microsoft.com/office/drawing/2014/main" id="{F01707FA-3253-4A8E-9AD6-00BF6598E82F}"/>
            </a:ext>
          </a:extLst>
        </xdr:cNvPr>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622" name="n_2aveValue【保健センター・保健所】&#10;有形固定資産減価償却率">
          <a:extLst>
            <a:ext uri="{FF2B5EF4-FFF2-40B4-BE49-F238E27FC236}">
              <a16:creationId xmlns:a16="http://schemas.microsoft.com/office/drawing/2014/main" id="{6B693FD5-0D4B-4BA2-B4D8-6E718EC0427A}"/>
            </a:ext>
          </a:extLst>
        </xdr:cNvPr>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623" name="n_3aveValue【保健センター・保健所】&#10;有形固定資産減価償却率">
          <a:extLst>
            <a:ext uri="{FF2B5EF4-FFF2-40B4-BE49-F238E27FC236}">
              <a16:creationId xmlns:a16="http://schemas.microsoft.com/office/drawing/2014/main" id="{9E3E4EBD-F755-4F57-B9BE-28E035892C15}"/>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624" name="n_4aveValue【保健センター・保健所】&#10;有形固定資産減価償却率">
          <a:extLst>
            <a:ext uri="{FF2B5EF4-FFF2-40B4-BE49-F238E27FC236}">
              <a16:creationId xmlns:a16="http://schemas.microsoft.com/office/drawing/2014/main" id="{0E0DB37C-46C6-4737-8E99-7E9820FE019A}"/>
            </a:ext>
          </a:extLst>
        </xdr:cNvPr>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76217</xdr:rowOff>
    </xdr:from>
    <xdr:ext cx="405111" cy="259045"/>
    <xdr:sp macro="" textlink="">
      <xdr:nvSpPr>
        <xdr:cNvPr id="625" name="n_1mainValue【保健センター・保健所】&#10;有形固定資産減価償却率">
          <a:extLst>
            <a:ext uri="{FF2B5EF4-FFF2-40B4-BE49-F238E27FC236}">
              <a16:creationId xmlns:a16="http://schemas.microsoft.com/office/drawing/2014/main" id="{A8BCB1F4-B360-44B7-84F8-D2ADBF333B3A}"/>
            </a:ext>
          </a:extLst>
        </xdr:cNvPr>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66692</xdr:rowOff>
    </xdr:from>
    <xdr:ext cx="405111" cy="259045"/>
    <xdr:sp macro="" textlink="">
      <xdr:nvSpPr>
        <xdr:cNvPr id="626" name="n_2mainValue【保健センター・保健所】&#10;有形固定資産減価償却率">
          <a:extLst>
            <a:ext uri="{FF2B5EF4-FFF2-40B4-BE49-F238E27FC236}">
              <a16:creationId xmlns:a16="http://schemas.microsoft.com/office/drawing/2014/main" id="{943041E9-9C13-421F-A8B0-308BA26E7EE8}"/>
            </a:ext>
          </a:extLst>
        </xdr:cNvPr>
        <xdr:cNvSpPr txBox="1"/>
      </xdr:nvSpPr>
      <xdr:spPr>
        <a:xfrm>
          <a:off x="14389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28592</xdr:rowOff>
    </xdr:from>
    <xdr:ext cx="405111" cy="259045"/>
    <xdr:sp macro="" textlink="">
      <xdr:nvSpPr>
        <xdr:cNvPr id="627" name="n_3mainValue【保健センター・保健所】&#10;有形固定資産減価償却率">
          <a:extLst>
            <a:ext uri="{FF2B5EF4-FFF2-40B4-BE49-F238E27FC236}">
              <a16:creationId xmlns:a16="http://schemas.microsoft.com/office/drawing/2014/main" id="{52E7F385-5882-469B-B649-A7211F33A6F8}"/>
            </a:ext>
          </a:extLst>
        </xdr:cNvPr>
        <xdr:cNvSpPr txBox="1"/>
      </xdr:nvSpPr>
      <xdr:spPr>
        <a:xfrm>
          <a:off x="13500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a:extLst>
            <a:ext uri="{FF2B5EF4-FFF2-40B4-BE49-F238E27FC236}">
              <a16:creationId xmlns:a16="http://schemas.microsoft.com/office/drawing/2014/main" id="{6039FDD7-A634-4B02-B977-93663443F2E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a:extLst>
            <a:ext uri="{FF2B5EF4-FFF2-40B4-BE49-F238E27FC236}">
              <a16:creationId xmlns:a16="http://schemas.microsoft.com/office/drawing/2014/main" id="{F1198DE4-DC15-4007-BDBA-42396A873AF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a:extLst>
            <a:ext uri="{FF2B5EF4-FFF2-40B4-BE49-F238E27FC236}">
              <a16:creationId xmlns:a16="http://schemas.microsoft.com/office/drawing/2014/main" id="{B814B5A3-0707-4CC0-ABE1-0246CBCF5CF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a:extLst>
            <a:ext uri="{FF2B5EF4-FFF2-40B4-BE49-F238E27FC236}">
              <a16:creationId xmlns:a16="http://schemas.microsoft.com/office/drawing/2014/main" id="{034C3055-6FC4-4F99-872C-99C567E627C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a:extLst>
            <a:ext uri="{FF2B5EF4-FFF2-40B4-BE49-F238E27FC236}">
              <a16:creationId xmlns:a16="http://schemas.microsoft.com/office/drawing/2014/main" id="{997E293B-9A03-40E2-B7B8-4C758870514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a:extLst>
            <a:ext uri="{FF2B5EF4-FFF2-40B4-BE49-F238E27FC236}">
              <a16:creationId xmlns:a16="http://schemas.microsoft.com/office/drawing/2014/main" id="{1232DCE4-922E-4D2A-936B-BCDCCDC9683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a:extLst>
            <a:ext uri="{FF2B5EF4-FFF2-40B4-BE49-F238E27FC236}">
              <a16:creationId xmlns:a16="http://schemas.microsoft.com/office/drawing/2014/main" id="{DA817DCC-5D7F-487D-92ED-E233A4D4CD8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a:extLst>
            <a:ext uri="{FF2B5EF4-FFF2-40B4-BE49-F238E27FC236}">
              <a16:creationId xmlns:a16="http://schemas.microsoft.com/office/drawing/2014/main" id="{5D289738-FE0B-48CC-8B2B-BCDAE7F5DE0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a:extLst>
            <a:ext uri="{FF2B5EF4-FFF2-40B4-BE49-F238E27FC236}">
              <a16:creationId xmlns:a16="http://schemas.microsoft.com/office/drawing/2014/main" id="{2F9F0EEF-55C9-46F8-9DC4-DF29CBB78DC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a:extLst>
            <a:ext uri="{FF2B5EF4-FFF2-40B4-BE49-F238E27FC236}">
              <a16:creationId xmlns:a16="http://schemas.microsoft.com/office/drawing/2014/main" id="{6A6F547B-9FC7-4858-8105-914B4727ADF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8" name="直線コネクタ 637">
          <a:extLst>
            <a:ext uri="{FF2B5EF4-FFF2-40B4-BE49-F238E27FC236}">
              <a16:creationId xmlns:a16="http://schemas.microsoft.com/office/drawing/2014/main" id="{349A0166-6110-4028-A0ED-4CD910FC43B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9" name="テキスト ボックス 638">
          <a:extLst>
            <a:ext uri="{FF2B5EF4-FFF2-40B4-BE49-F238E27FC236}">
              <a16:creationId xmlns:a16="http://schemas.microsoft.com/office/drawing/2014/main" id="{B375BAC5-776E-45F4-AF13-90D6460FC43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0" name="直線コネクタ 639">
          <a:extLst>
            <a:ext uri="{FF2B5EF4-FFF2-40B4-BE49-F238E27FC236}">
              <a16:creationId xmlns:a16="http://schemas.microsoft.com/office/drawing/2014/main" id="{75BEDD82-4805-4E81-81F5-931044DA965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1" name="テキスト ボックス 640">
          <a:extLst>
            <a:ext uri="{FF2B5EF4-FFF2-40B4-BE49-F238E27FC236}">
              <a16:creationId xmlns:a16="http://schemas.microsoft.com/office/drawing/2014/main" id="{A655EEAF-16F6-4DCB-8D26-55D7E94CE11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2" name="直線コネクタ 641">
          <a:extLst>
            <a:ext uri="{FF2B5EF4-FFF2-40B4-BE49-F238E27FC236}">
              <a16:creationId xmlns:a16="http://schemas.microsoft.com/office/drawing/2014/main" id="{D787D908-B9E5-4A2D-B88F-A8FC108C23B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3" name="テキスト ボックス 642">
          <a:extLst>
            <a:ext uri="{FF2B5EF4-FFF2-40B4-BE49-F238E27FC236}">
              <a16:creationId xmlns:a16="http://schemas.microsoft.com/office/drawing/2014/main" id="{3CF27116-AC40-43F9-967D-5B13C10C82B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4" name="直線コネクタ 643">
          <a:extLst>
            <a:ext uri="{FF2B5EF4-FFF2-40B4-BE49-F238E27FC236}">
              <a16:creationId xmlns:a16="http://schemas.microsoft.com/office/drawing/2014/main" id="{BE312CBD-26C0-4D8B-9511-1E2FA4346FE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5" name="テキスト ボックス 644">
          <a:extLst>
            <a:ext uri="{FF2B5EF4-FFF2-40B4-BE49-F238E27FC236}">
              <a16:creationId xmlns:a16="http://schemas.microsoft.com/office/drawing/2014/main" id="{12DD6B40-DDCA-47DE-8210-F866C1A7BCE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a:extLst>
            <a:ext uri="{FF2B5EF4-FFF2-40B4-BE49-F238E27FC236}">
              <a16:creationId xmlns:a16="http://schemas.microsoft.com/office/drawing/2014/main" id="{2600C5A7-B607-442C-9194-AA64A5F51BC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a:extLst>
            <a:ext uri="{FF2B5EF4-FFF2-40B4-BE49-F238E27FC236}">
              <a16:creationId xmlns:a16="http://schemas.microsoft.com/office/drawing/2014/main" id="{99678A4B-E6A8-4DAD-AEFC-000C43725AC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a:extLst>
            <a:ext uri="{FF2B5EF4-FFF2-40B4-BE49-F238E27FC236}">
              <a16:creationId xmlns:a16="http://schemas.microsoft.com/office/drawing/2014/main" id="{153862BE-7585-4AE8-B692-1077C915A50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649" name="直線コネクタ 648">
          <a:extLst>
            <a:ext uri="{FF2B5EF4-FFF2-40B4-BE49-F238E27FC236}">
              <a16:creationId xmlns:a16="http://schemas.microsoft.com/office/drawing/2014/main" id="{E1E0B947-C2AE-4F17-B5B6-7E60C5993E0C}"/>
            </a:ext>
          </a:extLst>
        </xdr:cNvPr>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50" name="【保健センター・保健所】&#10;一人当たり面積最小値テキスト">
          <a:extLst>
            <a:ext uri="{FF2B5EF4-FFF2-40B4-BE49-F238E27FC236}">
              <a16:creationId xmlns:a16="http://schemas.microsoft.com/office/drawing/2014/main" id="{0E0EB001-E58F-41C0-BBEC-A620D9CAD4FC}"/>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51" name="直線コネクタ 650">
          <a:extLst>
            <a:ext uri="{FF2B5EF4-FFF2-40B4-BE49-F238E27FC236}">
              <a16:creationId xmlns:a16="http://schemas.microsoft.com/office/drawing/2014/main" id="{AACED04A-9421-433A-8482-192E097D7D51}"/>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652" name="【保健センター・保健所】&#10;一人当たり面積最大値テキスト">
          <a:extLst>
            <a:ext uri="{FF2B5EF4-FFF2-40B4-BE49-F238E27FC236}">
              <a16:creationId xmlns:a16="http://schemas.microsoft.com/office/drawing/2014/main" id="{CF67E6C1-3380-4B04-9221-6CDA54ECFBA6}"/>
            </a:ext>
          </a:extLst>
        </xdr:cNvPr>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653" name="直線コネクタ 652">
          <a:extLst>
            <a:ext uri="{FF2B5EF4-FFF2-40B4-BE49-F238E27FC236}">
              <a16:creationId xmlns:a16="http://schemas.microsoft.com/office/drawing/2014/main" id="{FBD2A565-21FC-4DFB-95FB-01775D81C464}"/>
            </a:ext>
          </a:extLst>
        </xdr:cNvPr>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654" name="【保健センター・保健所】&#10;一人当たり面積平均値テキスト">
          <a:extLst>
            <a:ext uri="{FF2B5EF4-FFF2-40B4-BE49-F238E27FC236}">
              <a16:creationId xmlns:a16="http://schemas.microsoft.com/office/drawing/2014/main" id="{2D1F1E74-18CE-4D54-8776-A6779F9C244F}"/>
            </a:ext>
          </a:extLst>
        </xdr:cNvPr>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55" name="フローチャート: 判断 654">
          <a:extLst>
            <a:ext uri="{FF2B5EF4-FFF2-40B4-BE49-F238E27FC236}">
              <a16:creationId xmlns:a16="http://schemas.microsoft.com/office/drawing/2014/main" id="{608B0F82-7D32-45EA-851F-2B7766A6E240}"/>
            </a:ext>
          </a:extLst>
        </xdr:cNvPr>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656" name="フローチャート: 判断 655">
          <a:extLst>
            <a:ext uri="{FF2B5EF4-FFF2-40B4-BE49-F238E27FC236}">
              <a16:creationId xmlns:a16="http://schemas.microsoft.com/office/drawing/2014/main" id="{748348BC-7A41-41D5-AD09-431B8CDA346C}"/>
            </a:ext>
          </a:extLst>
        </xdr:cNvPr>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657" name="フローチャート: 判断 656">
          <a:extLst>
            <a:ext uri="{FF2B5EF4-FFF2-40B4-BE49-F238E27FC236}">
              <a16:creationId xmlns:a16="http://schemas.microsoft.com/office/drawing/2014/main" id="{5FA1B46C-9D50-495F-93FE-8ED1DB0B67AB}"/>
            </a:ext>
          </a:extLst>
        </xdr:cNvPr>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658" name="フローチャート: 判断 657">
          <a:extLst>
            <a:ext uri="{FF2B5EF4-FFF2-40B4-BE49-F238E27FC236}">
              <a16:creationId xmlns:a16="http://schemas.microsoft.com/office/drawing/2014/main" id="{E8F0D63A-E661-4171-A1DF-968E4F4525BE}"/>
            </a:ext>
          </a:extLst>
        </xdr:cNvPr>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659" name="フローチャート: 判断 658">
          <a:extLst>
            <a:ext uri="{FF2B5EF4-FFF2-40B4-BE49-F238E27FC236}">
              <a16:creationId xmlns:a16="http://schemas.microsoft.com/office/drawing/2014/main" id="{162C2FDE-3B9E-4337-8C54-789D841157A9}"/>
            </a:ext>
          </a:extLst>
        </xdr:cNvPr>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D76A06DB-C778-4F8E-AF33-9ECC6403D78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AC07C7B9-4602-4EA4-B3BD-F15F2475FA2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580D7F15-B373-4A68-9C8C-57EA126C8D8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FD846BE0-BA8E-4891-A53A-F6257A2E4F6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358E502-E307-423E-BD9D-9F9ACCCF089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xdr:rowOff>
    </xdr:from>
    <xdr:to>
      <xdr:col>116</xdr:col>
      <xdr:colOff>114300</xdr:colOff>
      <xdr:row>62</xdr:row>
      <xdr:rowOff>114808</xdr:rowOff>
    </xdr:to>
    <xdr:sp macro="" textlink="">
      <xdr:nvSpPr>
        <xdr:cNvPr id="665" name="楕円 664">
          <a:extLst>
            <a:ext uri="{FF2B5EF4-FFF2-40B4-BE49-F238E27FC236}">
              <a16:creationId xmlns:a16="http://schemas.microsoft.com/office/drawing/2014/main" id="{5E919193-3D84-468E-B830-D5B7815FF306}"/>
            </a:ext>
          </a:extLst>
        </xdr:cNvPr>
        <xdr:cNvSpPr/>
      </xdr:nvSpPr>
      <xdr:spPr>
        <a:xfrm>
          <a:off x="221107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163085</xdr:rowOff>
    </xdr:from>
    <xdr:ext cx="469744" cy="259045"/>
    <xdr:sp macro="" textlink="">
      <xdr:nvSpPr>
        <xdr:cNvPr id="666" name="【保健センター・保健所】&#10;一人当たり面積該当値テキスト">
          <a:extLst>
            <a:ext uri="{FF2B5EF4-FFF2-40B4-BE49-F238E27FC236}">
              <a16:creationId xmlns:a16="http://schemas.microsoft.com/office/drawing/2014/main" id="{38A4CF4F-CFDC-46B1-8E66-9F463B9004EE}"/>
            </a:ext>
          </a:extLst>
        </xdr:cNvPr>
        <xdr:cNvSpPr txBox="1"/>
      </xdr:nvSpPr>
      <xdr:spPr>
        <a:xfrm>
          <a:off x="22199600"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xdr:rowOff>
    </xdr:from>
    <xdr:to>
      <xdr:col>112</xdr:col>
      <xdr:colOff>38100</xdr:colOff>
      <xdr:row>62</xdr:row>
      <xdr:rowOff>110236</xdr:rowOff>
    </xdr:to>
    <xdr:sp macro="" textlink="">
      <xdr:nvSpPr>
        <xdr:cNvPr id="667" name="楕円 666">
          <a:extLst>
            <a:ext uri="{FF2B5EF4-FFF2-40B4-BE49-F238E27FC236}">
              <a16:creationId xmlns:a16="http://schemas.microsoft.com/office/drawing/2014/main" id="{96A6A458-960F-4876-BDB8-CC42B693635F}"/>
            </a:ext>
          </a:extLst>
        </xdr:cNvPr>
        <xdr:cNvSpPr/>
      </xdr:nvSpPr>
      <xdr:spPr>
        <a:xfrm>
          <a:off x="21272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59436</xdr:rowOff>
    </xdr:from>
    <xdr:to>
      <xdr:col>116</xdr:col>
      <xdr:colOff>63500</xdr:colOff>
      <xdr:row>62</xdr:row>
      <xdr:rowOff>64008</xdr:rowOff>
    </xdr:to>
    <xdr:cxnSp macro="">
      <xdr:nvCxnSpPr>
        <xdr:cNvPr id="668" name="直線コネクタ 667">
          <a:extLst>
            <a:ext uri="{FF2B5EF4-FFF2-40B4-BE49-F238E27FC236}">
              <a16:creationId xmlns:a16="http://schemas.microsoft.com/office/drawing/2014/main" id="{1B81EAD1-D694-4735-B0C8-1851297D4FE9}"/>
            </a:ext>
          </a:extLst>
        </xdr:cNvPr>
        <xdr:cNvCxnSpPr/>
      </xdr:nvCxnSpPr>
      <xdr:spPr>
        <a:xfrm>
          <a:off x="21323300" y="10689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xdr:rowOff>
    </xdr:from>
    <xdr:to>
      <xdr:col>107</xdr:col>
      <xdr:colOff>101600</xdr:colOff>
      <xdr:row>62</xdr:row>
      <xdr:rowOff>110236</xdr:rowOff>
    </xdr:to>
    <xdr:sp macro="" textlink="">
      <xdr:nvSpPr>
        <xdr:cNvPr id="669" name="楕円 668">
          <a:extLst>
            <a:ext uri="{FF2B5EF4-FFF2-40B4-BE49-F238E27FC236}">
              <a16:creationId xmlns:a16="http://schemas.microsoft.com/office/drawing/2014/main" id="{299AFCE7-6E70-4E2E-BFF5-7CF659F3E092}"/>
            </a:ext>
          </a:extLst>
        </xdr:cNvPr>
        <xdr:cNvSpPr/>
      </xdr:nvSpPr>
      <xdr:spPr>
        <a:xfrm>
          <a:off x="20383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59436</xdr:rowOff>
    </xdr:from>
    <xdr:to>
      <xdr:col>111</xdr:col>
      <xdr:colOff>177800</xdr:colOff>
      <xdr:row>62</xdr:row>
      <xdr:rowOff>59436</xdr:rowOff>
    </xdr:to>
    <xdr:cxnSp macro="">
      <xdr:nvCxnSpPr>
        <xdr:cNvPr id="670" name="直線コネクタ 669">
          <a:extLst>
            <a:ext uri="{FF2B5EF4-FFF2-40B4-BE49-F238E27FC236}">
              <a16:creationId xmlns:a16="http://schemas.microsoft.com/office/drawing/2014/main" id="{EB452492-982A-475B-AF64-0E2A89A41538}"/>
            </a:ext>
          </a:extLst>
        </xdr:cNvPr>
        <xdr:cNvCxnSpPr/>
      </xdr:nvCxnSpPr>
      <xdr:spPr>
        <a:xfrm>
          <a:off x="20434300" y="10689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xdr:rowOff>
    </xdr:from>
    <xdr:to>
      <xdr:col>102</xdr:col>
      <xdr:colOff>165100</xdr:colOff>
      <xdr:row>62</xdr:row>
      <xdr:rowOff>114808</xdr:rowOff>
    </xdr:to>
    <xdr:sp macro="" textlink="">
      <xdr:nvSpPr>
        <xdr:cNvPr id="671" name="楕円 670">
          <a:extLst>
            <a:ext uri="{FF2B5EF4-FFF2-40B4-BE49-F238E27FC236}">
              <a16:creationId xmlns:a16="http://schemas.microsoft.com/office/drawing/2014/main" id="{EF131F89-12D4-43AF-A23D-34145BFA77AD}"/>
            </a:ext>
          </a:extLst>
        </xdr:cNvPr>
        <xdr:cNvSpPr/>
      </xdr:nvSpPr>
      <xdr:spPr>
        <a:xfrm>
          <a:off x="19494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59436</xdr:rowOff>
    </xdr:from>
    <xdr:to>
      <xdr:col>107</xdr:col>
      <xdr:colOff>50800</xdr:colOff>
      <xdr:row>62</xdr:row>
      <xdr:rowOff>64008</xdr:rowOff>
    </xdr:to>
    <xdr:cxnSp macro="">
      <xdr:nvCxnSpPr>
        <xdr:cNvPr id="672" name="直線コネクタ 671">
          <a:extLst>
            <a:ext uri="{FF2B5EF4-FFF2-40B4-BE49-F238E27FC236}">
              <a16:creationId xmlns:a16="http://schemas.microsoft.com/office/drawing/2014/main" id="{214A5913-1D38-4CAE-A0AE-A5A31ECDC935}"/>
            </a:ext>
          </a:extLst>
        </xdr:cNvPr>
        <xdr:cNvCxnSpPr/>
      </xdr:nvCxnSpPr>
      <xdr:spPr>
        <a:xfrm flipV="1">
          <a:off x="19545300" y="10689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673" name="n_1aveValue【保健センター・保健所】&#10;一人当たり面積">
          <a:extLst>
            <a:ext uri="{FF2B5EF4-FFF2-40B4-BE49-F238E27FC236}">
              <a16:creationId xmlns:a16="http://schemas.microsoft.com/office/drawing/2014/main" id="{BE4470B1-377D-4952-8602-95B787CCE419}"/>
            </a:ext>
          </a:extLst>
        </xdr:cNvPr>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674" name="n_2aveValue【保健センター・保健所】&#10;一人当たり面積">
          <a:extLst>
            <a:ext uri="{FF2B5EF4-FFF2-40B4-BE49-F238E27FC236}">
              <a16:creationId xmlns:a16="http://schemas.microsoft.com/office/drawing/2014/main" id="{FF668D7C-0223-4831-BE4A-A174E8BA2289}"/>
            </a:ext>
          </a:extLst>
        </xdr:cNvPr>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675" name="n_3aveValue【保健センター・保健所】&#10;一人当たり面積">
          <a:extLst>
            <a:ext uri="{FF2B5EF4-FFF2-40B4-BE49-F238E27FC236}">
              <a16:creationId xmlns:a16="http://schemas.microsoft.com/office/drawing/2014/main" id="{2DEAC567-A645-4252-9BF4-A3DCAF4EB9E2}"/>
            </a:ext>
          </a:extLst>
        </xdr:cNvPr>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676" name="n_4aveValue【保健センター・保健所】&#10;一人当たり面積">
          <a:extLst>
            <a:ext uri="{FF2B5EF4-FFF2-40B4-BE49-F238E27FC236}">
              <a16:creationId xmlns:a16="http://schemas.microsoft.com/office/drawing/2014/main" id="{C839C38D-C9FB-476C-8E10-B5152EF2D5BE}"/>
            </a:ext>
          </a:extLst>
        </xdr:cNvPr>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101363</xdr:rowOff>
    </xdr:from>
    <xdr:ext cx="469744" cy="259045"/>
    <xdr:sp macro="" textlink="">
      <xdr:nvSpPr>
        <xdr:cNvPr id="677" name="n_1mainValue【保健センター・保健所】&#10;一人当たり面積">
          <a:extLst>
            <a:ext uri="{FF2B5EF4-FFF2-40B4-BE49-F238E27FC236}">
              <a16:creationId xmlns:a16="http://schemas.microsoft.com/office/drawing/2014/main" id="{1ABE072B-02D1-47E1-8E1B-D40B275AF1E6}"/>
            </a:ext>
          </a:extLst>
        </xdr:cNvPr>
        <xdr:cNvSpPr txBox="1"/>
      </xdr:nvSpPr>
      <xdr:spPr>
        <a:xfrm>
          <a:off x="21075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678" name="n_2mainValue【保健センター・保健所】&#10;一人当たり面積">
          <a:extLst>
            <a:ext uri="{FF2B5EF4-FFF2-40B4-BE49-F238E27FC236}">
              <a16:creationId xmlns:a16="http://schemas.microsoft.com/office/drawing/2014/main" id="{024A4234-53B0-4DE1-93BF-1B1425839B65}"/>
            </a:ext>
          </a:extLst>
        </xdr:cNvPr>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105935</xdr:rowOff>
    </xdr:from>
    <xdr:ext cx="469744" cy="259045"/>
    <xdr:sp macro="" textlink="">
      <xdr:nvSpPr>
        <xdr:cNvPr id="679" name="n_3mainValue【保健センター・保健所】&#10;一人当たり面積">
          <a:extLst>
            <a:ext uri="{FF2B5EF4-FFF2-40B4-BE49-F238E27FC236}">
              <a16:creationId xmlns:a16="http://schemas.microsoft.com/office/drawing/2014/main" id="{084315B2-594C-41BB-BAEE-1C4BB5064F4B}"/>
            </a:ext>
          </a:extLst>
        </xdr:cNvPr>
        <xdr:cNvSpPr txBox="1"/>
      </xdr:nvSpPr>
      <xdr:spPr>
        <a:xfrm>
          <a:off x="193104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a:extLst>
            <a:ext uri="{FF2B5EF4-FFF2-40B4-BE49-F238E27FC236}">
              <a16:creationId xmlns:a16="http://schemas.microsoft.com/office/drawing/2014/main" id="{D90D21EF-F6F2-41FA-BDFE-426459314B1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a:extLst>
            <a:ext uri="{FF2B5EF4-FFF2-40B4-BE49-F238E27FC236}">
              <a16:creationId xmlns:a16="http://schemas.microsoft.com/office/drawing/2014/main" id="{278EB258-78E1-4670-9307-C6C22DF4E12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a:extLst>
            <a:ext uri="{FF2B5EF4-FFF2-40B4-BE49-F238E27FC236}">
              <a16:creationId xmlns:a16="http://schemas.microsoft.com/office/drawing/2014/main" id="{A9FD888F-D5D8-4A9B-A439-D1D81F103CA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a:extLst>
            <a:ext uri="{FF2B5EF4-FFF2-40B4-BE49-F238E27FC236}">
              <a16:creationId xmlns:a16="http://schemas.microsoft.com/office/drawing/2014/main" id="{73FF7756-D5A3-489F-B5FC-EEE02745B70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a:extLst>
            <a:ext uri="{FF2B5EF4-FFF2-40B4-BE49-F238E27FC236}">
              <a16:creationId xmlns:a16="http://schemas.microsoft.com/office/drawing/2014/main" id="{C48F275A-F4B9-4B52-92BB-F9ED48D6748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a:extLst>
            <a:ext uri="{FF2B5EF4-FFF2-40B4-BE49-F238E27FC236}">
              <a16:creationId xmlns:a16="http://schemas.microsoft.com/office/drawing/2014/main" id="{C5D97E90-E5FD-4AEC-AF68-DC653A62657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a:extLst>
            <a:ext uri="{FF2B5EF4-FFF2-40B4-BE49-F238E27FC236}">
              <a16:creationId xmlns:a16="http://schemas.microsoft.com/office/drawing/2014/main" id="{6A325FC1-0E0A-4B5D-8907-7CCE6C441B8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a:extLst>
            <a:ext uri="{FF2B5EF4-FFF2-40B4-BE49-F238E27FC236}">
              <a16:creationId xmlns:a16="http://schemas.microsoft.com/office/drawing/2014/main" id="{1A362D0E-A1B6-492B-A3DE-83C77A7AA1F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a:extLst>
            <a:ext uri="{FF2B5EF4-FFF2-40B4-BE49-F238E27FC236}">
              <a16:creationId xmlns:a16="http://schemas.microsoft.com/office/drawing/2014/main" id="{C8E41B4F-3406-46F8-90F0-BD3ABCA00BA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a:extLst>
            <a:ext uri="{FF2B5EF4-FFF2-40B4-BE49-F238E27FC236}">
              <a16:creationId xmlns:a16="http://schemas.microsoft.com/office/drawing/2014/main" id="{7BDDB6CD-4E71-46F8-82DB-7C47BF22C56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a:extLst>
            <a:ext uri="{FF2B5EF4-FFF2-40B4-BE49-F238E27FC236}">
              <a16:creationId xmlns:a16="http://schemas.microsoft.com/office/drawing/2014/main" id="{2F8CDFED-EBE2-40D4-BF9F-BEFEB046E74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1" name="直線コネクタ 690">
          <a:extLst>
            <a:ext uri="{FF2B5EF4-FFF2-40B4-BE49-F238E27FC236}">
              <a16:creationId xmlns:a16="http://schemas.microsoft.com/office/drawing/2014/main" id="{5FC5F540-2F32-4D78-9EAD-D515427326B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2" name="テキスト ボックス 691">
          <a:extLst>
            <a:ext uri="{FF2B5EF4-FFF2-40B4-BE49-F238E27FC236}">
              <a16:creationId xmlns:a16="http://schemas.microsoft.com/office/drawing/2014/main" id="{E1877BE1-1D53-4CDC-94AC-C9C6FF506A9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3" name="直線コネクタ 692">
          <a:extLst>
            <a:ext uri="{FF2B5EF4-FFF2-40B4-BE49-F238E27FC236}">
              <a16:creationId xmlns:a16="http://schemas.microsoft.com/office/drawing/2014/main" id="{44FC53B5-BA2B-42A7-B32A-A9CD955910B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4" name="テキスト ボックス 693">
          <a:extLst>
            <a:ext uri="{FF2B5EF4-FFF2-40B4-BE49-F238E27FC236}">
              <a16:creationId xmlns:a16="http://schemas.microsoft.com/office/drawing/2014/main" id="{3112D1CC-FC55-4459-A3FF-F81C1734251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5" name="直線コネクタ 694">
          <a:extLst>
            <a:ext uri="{FF2B5EF4-FFF2-40B4-BE49-F238E27FC236}">
              <a16:creationId xmlns:a16="http://schemas.microsoft.com/office/drawing/2014/main" id="{23CDE0B7-ACBC-485C-BB31-173F46F845F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6" name="テキスト ボックス 695">
          <a:extLst>
            <a:ext uri="{FF2B5EF4-FFF2-40B4-BE49-F238E27FC236}">
              <a16:creationId xmlns:a16="http://schemas.microsoft.com/office/drawing/2014/main" id="{AAA44863-13FA-4242-B27F-89BAA6E4602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7" name="直線コネクタ 696">
          <a:extLst>
            <a:ext uri="{FF2B5EF4-FFF2-40B4-BE49-F238E27FC236}">
              <a16:creationId xmlns:a16="http://schemas.microsoft.com/office/drawing/2014/main" id="{58E7BF32-7450-45DF-826C-187EEA8E50D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8" name="テキスト ボックス 697">
          <a:extLst>
            <a:ext uri="{FF2B5EF4-FFF2-40B4-BE49-F238E27FC236}">
              <a16:creationId xmlns:a16="http://schemas.microsoft.com/office/drawing/2014/main" id="{112A020C-078C-4F70-9A5A-41DA16BBFA5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9" name="直線コネクタ 698">
          <a:extLst>
            <a:ext uri="{FF2B5EF4-FFF2-40B4-BE49-F238E27FC236}">
              <a16:creationId xmlns:a16="http://schemas.microsoft.com/office/drawing/2014/main" id="{7D0C6A5F-534E-4DB3-AE54-25AB5512D6A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0" name="テキスト ボックス 699">
          <a:extLst>
            <a:ext uri="{FF2B5EF4-FFF2-40B4-BE49-F238E27FC236}">
              <a16:creationId xmlns:a16="http://schemas.microsoft.com/office/drawing/2014/main" id="{0173CCE0-FC0B-4C9D-A68A-AA2795A0825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1" name="直線コネクタ 700">
          <a:extLst>
            <a:ext uri="{FF2B5EF4-FFF2-40B4-BE49-F238E27FC236}">
              <a16:creationId xmlns:a16="http://schemas.microsoft.com/office/drawing/2014/main" id="{B3E0EBC0-3D5A-4C7F-B996-40F619DF351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2" name="テキスト ボックス 701">
          <a:extLst>
            <a:ext uri="{FF2B5EF4-FFF2-40B4-BE49-F238E27FC236}">
              <a16:creationId xmlns:a16="http://schemas.microsoft.com/office/drawing/2014/main" id="{54570497-BBC8-498D-AB6D-C8232BA8203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3" name="直線コネクタ 702">
          <a:extLst>
            <a:ext uri="{FF2B5EF4-FFF2-40B4-BE49-F238E27FC236}">
              <a16:creationId xmlns:a16="http://schemas.microsoft.com/office/drawing/2014/main" id="{9CE2BB4F-0904-4FF1-8709-09A08B9EB7D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消防施設】&#10;有形固定資産減価償却率グラフ枠">
          <a:extLst>
            <a:ext uri="{FF2B5EF4-FFF2-40B4-BE49-F238E27FC236}">
              <a16:creationId xmlns:a16="http://schemas.microsoft.com/office/drawing/2014/main" id="{E87A4E52-5799-485B-B439-4EA6FF6D1C6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705" name="直線コネクタ 704">
          <a:extLst>
            <a:ext uri="{FF2B5EF4-FFF2-40B4-BE49-F238E27FC236}">
              <a16:creationId xmlns:a16="http://schemas.microsoft.com/office/drawing/2014/main" id="{4914DB07-1636-4B25-AE8B-BD215461CE92}"/>
            </a:ext>
          </a:extLst>
        </xdr:cNvPr>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6" name="【消防施設】&#10;有形固定資産減価償却率最小値テキスト">
          <a:extLst>
            <a:ext uri="{FF2B5EF4-FFF2-40B4-BE49-F238E27FC236}">
              <a16:creationId xmlns:a16="http://schemas.microsoft.com/office/drawing/2014/main" id="{78784E95-367F-4CF3-81E1-AF131BD97A6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7" name="直線コネクタ 706">
          <a:extLst>
            <a:ext uri="{FF2B5EF4-FFF2-40B4-BE49-F238E27FC236}">
              <a16:creationId xmlns:a16="http://schemas.microsoft.com/office/drawing/2014/main" id="{DA2B1C76-37CA-47CA-98AC-4B8D47CFACC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708" name="【消防施設】&#10;有形固定資産減価償却率最大値テキスト">
          <a:extLst>
            <a:ext uri="{FF2B5EF4-FFF2-40B4-BE49-F238E27FC236}">
              <a16:creationId xmlns:a16="http://schemas.microsoft.com/office/drawing/2014/main" id="{7E5495CD-22CC-472C-BF0B-7C8BADC83AA7}"/>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709" name="直線コネクタ 708">
          <a:extLst>
            <a:ext uri="{FF2B5EF4-FFF2-40B4-BE49-F238E27FC236}">
              <a16:creationId xmlns:a16="http://schemas.microsoft.com/office/drawing/2014/main" id="{0D6DAE1A-6C56-4517-878D-7755E0B96DD0}"/>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4915</xdr:rowOff>
    </xdr:from>
    <xdr:ext cx="405111" cy="259045"/>
    <xdr:sp macro="" textlink="">
      <xdr:nvSpPr>
        <xdr:cNvPr id="710" name="【消防施設】&#10;有形固定資産減価償却率平均値テキスト">
          <a:extLst>
            <a:ext uri="{FF2B5EF4-FFF2-40B4-BE49-F238E27FC236}">
              <a16:creationId xmlns:a16="http://schemas.microsoft.com/office/drawing/2014/main" id="{57B0192E-71A5-46AC-BD94-12120DE729AC}"/>
            </a:ext>
          </a:extLst>
        </xdr:cNvPr>
        <xdr:cNvSpPr txBox="1"/>
      </xdr:nvSpPr>
      <xdr:spPr>
        <a:xfrm>
          <a:off x="16357600" y="1406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711" name="フローチャート: 判断 710">
          <a:extLst>
            <a:ext uri="{FF2B5EF4-FFF2-40B4-BE49-F238E27FC236}">
              <a16:creationId xmlns:a16="http://schemas.microsoft.com/office/drawing/2014/main" id="{CCBD4408-EEE0-4A95-9E1B-ACEA930D42B0}"/>
            </a:ext>
          </a:extLst>
        </xdr:cNvPr>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712" name="フローチャート: 判断 711">
          <a:extLst>
            <a:ext uri="{FF2B5EF4-FFF2-40B4-BE49-F238E27FC236}">
              <a16:creationId xmlns:a16="http://schemas.microsoft.com/office/drawing/2014/main" id="{C264CC06-B8CC-442C-9C88-2D8FAC96D678}"/>
            </a:ext>
          </a:extLst>
        </xdr:cNvPr>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713" name="フローチャート: 判断 712">
          <a:extLst>
            <a:ext uri="{FF2B5EF4-FFF2-40B4-BE49-F238E27FC236}">
              <a16:creationId xmlns:a16="http://schemas.microsoft.com/office/drawing/2014/main" id="{780D7A01-496A-4B85-A5DD-AA7C4C018E6D}"/>
            </a:ext>
          </a:extLst>
        </xdr:cNvPr>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714" name="フローチャート: 判断 713">
          <a:extLst>
            <a:ext uri="{FF2B5EF4-FFF2-40B4-BE49-F238E27FC236}">
              <a16:creationId xmlns:a16="http://schemas.microsoft.com/office/drawing/2014/main" id="{1D4C877C-658E-4DFE-9E65-BF08ED14F9D9}"/>
            </a:ext>
          </a:extLst>
        </xdr:cNvPr>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715" name="フローチャート: 判断 714">
          <a:extLst>
            <a:ext uri="{FF2B5EF4-FFF2-40B4-BE49-F238E27FC236}">
              <a16:creationId xmlns:a16="http://schemas.microsoft.com/office/drawing/2014/main" id="{96B55659-794B-42CB-BF17-9B595A7B2E44}"/>
            </a:ext>
          </a:extLst>
        </xdr:cNvPr>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A7732629-F7EC-4235-A4AC-7FDA0D16B70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3FED9E89-5218-4E1D-99D4-9B33B9A4113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54E82F6E-31F0-4334-BB5A-5A23E0E4F00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91B50173-20BB-41CF-907E-B905C73A262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4DDE6144-DC80-4F44-9BBE-8C9A887B5ED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721" name="楕円 720">
          <a:extLst>
            <a:ext uri="{FF2B5EF4-FFF2-40B4-BE49-F238E27FC236}">
              <a16:creationId xmlns:a16="http://schemas.microsoft.com/office/drawing/2014/main" id="{BFA6996F-D4DF-4F47-BD7C-8606EC7D7524}"/>
            </a:ext>
          </a:extLst>
        </xdr:cNvPr>
        <xdr:cNvSpPr/>
      </xdr:nvSpPr>
      <xdr:spPr>
        <a:xfrm>
          <a:off x="16268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124477</xdr:rowOff>
    </xdr:from>
    <xdr:ext cx="405111" cy="259045"/>
    <xdr:sp macro="" textlink="">
      <xdr:nvSpPr>
        <xdr:cNvPr id="722" name="【消防施設】&#10;有形固定資産減価償却率該当値テキスト">
          <a:extLst>
            <a:ext uri="{FF2B5EF4-FFF2-40B4-BE49-F238E27FC236}">
              <a16:creationId xmlns:a16="http://schemas.microsoft.com/office/drawing/2014/main" id="{E3CFBF4C-2142-4AA8-9D4B-0C458D99BACB}"/>
            </a:ext>
          </a:extLst>
        </xdr:cNvPr>
        <xdr:cNvSpPr txBox="1"/>
      </xdr:nvSpPr>
      <xdr:spPr>
        <a:xfrm>
          <a:off x="16357600"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62412</xdr:rowOff>
    </xdr:from>
    <xdr:to>
      <xdr:col>81</xdr:col>
      <xdr:colOff>101600</xdr:colOff>
      <xdr:row>81</xdr:row>
      <xdr:rowOff>164012</xdr:rowOff>
    </xdr:to>
    <xdr:sp macro="" textlink="">
      <xdr:nvSpPr>
        <xdr:cNvPr id="723" name="楕円 722">
          <a:extLst>
            <a:ext uri="{FF2B5EF4-FFF2-40B4-BE49-F238E27FC236}">
              <a16:creationId xmlns:a16="http://schemas.microsoft.com/office/drawing/2014/main" id="{B84D79B2-3129-4F96-8F81-6C29F215DFFF}"/>
            </a:ext>
          </a:extLst>
        </xdr:cNvPr>
        <xdr:cNvSpPr/>
      </xdr:nvSpPr>
      <xdr:spPr>
        <a:xfrm>
          <a:off x="154305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113212</xdr:rowOff>
    </xdr:from>
    <xdr:to>
      <xdr:col>85</xdr:col>
      <xdr:colOff>127000</xdr:colOff>
      <xdr:row>81</xdr:row>
      <xdr:rowOff>152400</xdr:rowOff>
    </xdr:to>
    <xdr:cxnSp macro="">
      <xdr:nvCxnSpPr>
        <xdr:cNvPr id="724" name="直線コネクタ 723">
          <a:extLst>
            <a:ext uri="{FF2B5EF4-FFF2-40B4-BE49-F238E27FC236}">
              <a16:creationId xmlns:a16="http://schemas.microsoft.com/office/drawing/2014/main" id="{3E45D2B1-4DE3-42C5-851F-FAA93D8B8FEC}"/>
            </a:ext>
          </a:extLst>
        </xdr:cNvPr>
        <xdr:cNvCxnSpPr/>
      </xdr:nvCxnSpPr>
      <xdr:spPr>
        <a:xfrm>
          <a:off x="15481300" y="1400066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24856</xdr:rowOff>
    </xdr:from>
    <xdr:to>
      <xdr:col>76</xdr:col>
      <xdr:colOff>165100</xdr:colOff>
      <xdr:row>81</xdr:row>
      <xdr:rowOff>126456</xdr:rowOff>
    </xdr:to>
    <xdr:sp macro="" textlink="">
      <xdr:nvSpPr>
        <xdr:cNvPr id="725" name="楕円 724">
          <a:extLst>
            <a:ext uri="{FF2B5EF4-FFF2-40B4-BE49-F238E27FC236}">
              <a16:creationId xmlns:a16="http://schemas.microsoft.com/office/drawing/2014/main" id="{B67F8DA3-31C7-4010-8FEF-79B483E6BBF1}"/>
            </a:ext>
          </a:extLst>
        </xdr:cNvPr>
        <xdr:cNvSpPr/>
      </xdr:nvSpPr>
      <xdr:spPr>
        <a:xfrm>
          <a:off x="14541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75656</xdr:rowOff>
    </xdr:from>
    <xdr:to>
      <xdr:col>81</xdr:col>
      <xdr:colOff>50800</xdr:colOff>
      <xdr:row>81</xdr:row>
      <xdr:rowOff>113212</xdr:rowOff>
    </xdr:to>
    <xdr:cxnSp macro="">
      <xdr:nvCxnSpPr>
        <xdr:cNvPr id="726" name="直線コネクタ 725">
          <a:extLst>
            <a:ext uri="{FF2B5EF4-FFF2-40B4-BE49-F238E27FC236}">
              <a16:creationId xmlns:a16="http://schemas.microsoft.com/office/drawing/2014/main" id="{A0C46D9C-D069-4467-BAAD-55E2C4CB6DAE}"/>
            </a:ext>
          </a:extLst>
        </xdr:cNvPr>
        <xdr:cNvCxnSpPr/>
      </xdr:nvCxnSpPr>
      <xdr:spPr>
        <a:xfrm>
          <a:off x="14592300" y="139631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158750</xdr:rowOff>
    </xdr:from>
    <xdr:to>
      <xdr:col>72</xdr:col>
      <xdr:colOff>38100</xdr:colOff>
      <xdr:row>81</xdr:row>
      <xdr:rowOff>88900</xdr:rowOff>
    </xdr:to>
    <xdr:sp macro="" textlink="">
      <xdr:nvSpPr>
        <xdr:cNvPr id="727" name="楕円 726">
          <a:extLst>
            <a:ext uri="{FF2B5EF4-FFF2-40B4-BE49-F238E27FC236}">
              <a16:creationId xmlns:a16="http://schemas.microsoft.com/office/drawing/2014/main" id="{2FA3AF6C-A161-4120-AD8B-4C7175D30BA1}"/>
            </a:ext>
          </a:extLst>
        </xdr:cNvPr>
        <xdr:cNvSpPr/>
      </xdr:nvSpPr>
      <xdr:spPr>
        <a:xfrm>
          <a:off x="13652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38100</xdr:rowOff>
    </xdr:from>
    <xdr:to>
      <xdr:col>76</xdr:col>
      <xdr:colOff>114300</xdr:colOff>
      <xdr:row>81</xdr:row>
      <xdr:rowOff>75656</xdr:rowOff>
    </xdr:to>
    <xdr:cxnSp macro="">
      <xdr:nvCxnSpPr>
        <xdr:cNvPr id="728" name="直線コネクタ 727">
          <a:extLst>
            <a:ext uri="{FF2B5EF4-FFF2-40B4-BE49-F238E27FC236}">
              <a16:creationId xmlns:a16="http://schemas.microsoft.com/office/drawing/2014/main" id="{C68F2963-02D4-4032-989B-DF6CD7790B79}"/>
            </a:ext>
          </a:extLst>
        </xdr:cNvPr>
        <xdr:cNvCxnSpPr/>
      </xdr:nvCxnSpPr>
      <xdr:spPr>
        <a:xfrm>
          <a:off x="13703300" y="139255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88191</xdr:rowOff>
    </xdr:from>
    <xdr:ext cx="405111" cy="259045"/>
    <xdr:sp macro="" textlink="">
      <xdr:nvSpPr>
        <xdr:cNvPr id="729" name="n_1aveValue【消防施設】&#10;有形固定資産減価償却率">
          <a:extLst>
            <a:ext uri="{FF2B5EF4-FFF2-40B4-BE49-F238E27FC236}">
              <a16:creationId xmlns:a16="http://schemas.microsoft.com/office/drawing/2014/main" id="{D5AF9F5C-A839-4535-A331-EF61C22785A7}"/>
            </a:ext>
          </a:extLst>
        </xdr:cNvPr>
        <xdr:cNvSpPr txBox="1"/>
      </xdr:nvSpPr>
      <xdr:spPr>
        <a:xfrm>
          <a:off x="152660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66964</xdr:rowOff>
    </xdr:from>
    <xdr:ext cx="405111" cy="259045"/>
    <xdr:sp macro="" textlink="">
      <xdr:nvSpPr>
        <xdr:cNvPr id="730" name="n_2aveValue【消防施設】&#10;有形固定資産減価償却率">
          <a:extLst>
            <a:ext uri="{FF2B5EF4-FFF2-40B4-BE49-F238E27FC236}">
              <a16:creationId xmlns:a16="http://schemas.microsoft.com/office/drawing/2014/main" id="{06966B2E-255D-4D9C-99FC-B21862110188}"/>
            </a:ext>
          </a:extLst>
        </xdr:cNvPr>
        <xdr:cNvSpPr txBox="1"/>
      </xdr:nvSpPr>
      <xdr:spPr>
        <a:xfrm>
          <a:off x="14389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65332</xdr:rowOff>
    </xdr:from>
    <xdr:ext cx="405111" cy="259045"/>
    <xdr:sp macro="" textlink="">
      <xdr:nvSpPr>
        <xdr:cNvPr id="731" name="n_3aveValue【消防施設】&#10;有形固定資産減価償却率">
          <a:extLst>
            <a:ext uri="{FF2B5EF4-FFF2-40B4-BE49-F238E27FC236}">
              <a16:creationId xmlns:a16="http://schemas.microsoft.com/office/drawing/2014/main" id="{76D94890-2C94-4C3A-8A4D-EA76C674EF73}"/>
            </a:ext>
          </a:extLst>
        </xdr:cNvPr>
        <xdr:cNvSpPr txBox="1"/>
      </xdr:nvSpPr>
      <xdr:spPr>
        <a:xfrm>
          <a:off x="13500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732" name="n_4aveValue【消防施設】&#10;有形固定資産減価償却率">
          <a:extLst>
            <a:ext uri="{FF2B5EF4-FFF2-40B4-BE49-F238E27FC236}">
              <a16:creationId xmlns:a16="http://schemas.microsoft.com/office/drawing/2014/main" id="{7925209D-5101-40F9-9473-1BDFCD11ED84}"/>
            </a:ext>
          </a:extLst>
        </xdr:cNvPr>
        <xdr:cNvSpPr txBox="1"/>
      </xdr:nvSpPr>
      <xdr:spPr>
        <a:xfrm>
          <a:off x="12611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9089</xdr:rowOff>
    </xdr:from>
    <xdr:ext cx="405111" cy="259045"/>
    <xdr:sp macro="" textlink="">
      <xdr:nvSpPr>
        <xdr:cNvPr id="733" name="n_1mainValue【消防施設】&#10;有形固定資産減価償却率">
          <a:extLst>
            <a:ext uri="{FF2B5EF4-FFF2-40B4-BE49-F238E27FC236}">
              <a16:creationId xmlns:a16="http://schemas.microsoft.com/office/drawing/2014/main" id="{394B17BE-9BB9-456C-A27E-7A1EA963203A}"/>
            </a:ext>
          </a:extLst>
        </xdr:cNvPr>
        <xdr:cNvSpPr txBox="1"/>
      </xdr:nvSpPr>
      <xdr:spPr>
        <a:xfrm>
          <a:off x="15266044" y="1372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142983</xdr:rowOff>
    </xdr:from>
    <xdr:ext cx="405111" cy="259045"/>
    <xdr:sp macro="" textlink="">
      <xdr:nvSpPr>
        <xdr:cNvPr id="734" name="n_2mainValue【消防施設】&#10;有形固定資産減価償却率">
          <a:extLst>
            <a:ext uri="{FF2B5EF4-FFF2-40B4-BE49-F238E27FC236}">
              <a16:creationId xmlns:a16="http://schemas.microsoft.com/office/drawing/2014/main" id="{8535BD42-DBCF-4C69-8377-055E3F41FEC3}"/>
            </a:ext>
          </a:extLst>
        </xdr:cNvPr>
        <xdr:cNvSpPr txBox="1"/>
      </xdr:nvSpPr>
      <xdr:spPr>
        <a:xfrm>
          <a:off x="14389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105427</xdr:rowOff>
    </xdr:from>
    <xdr:ext cx="405111" cy="259045"/>
    <xdr:sp macro="" textlink="">
      <xdr:nvSpPr>
        <xdr:cNvPr id="735" name="n_3mainValue【消防施設】&#10;有形固定資産減価償却率">
          <a:extLst>
            <a:ext uri="{FF2B5EF4-FFF2-40B4-BE49-F238E27FC236}">
              <a16:creationId xmlns:a16="http://schemas.microsoft.com/office/drawing/2014/main" id="{71EEF7BC-C2C6-450F-8B84-D2651E67FDAB}"/>
            </a:ext>
          </a:extLst>
        </xdr:cNvPr>
        <xdr:cNvSpPr txBox="1"/>
      </xdr:nvSpPr>
      <xdr:spPr>
        <a:xfrm>
          <a:off x="13500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id="{3B08ADB0-FAD5-47B0-8B71-5457BAADF12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id="{AFE14556-88AE-42C1-BF56-0FC5FE5B1B6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id="{44E8771E-4133-4504-8F97-943AB1F246F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id="{4858F7DC-32C8-4688-BA50-DEF152DA035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id="{EDD87078-61FF-4BDA-8135-495C907DDB2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id="{98FA9F73-89DE-4984-A02F-ED39C1E25F3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id="{96FE3C8C-2E48-4B68-A045-3F21DA541B9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id="{62C5B7C3-21C5-4FE0-B606-76587AE2FF0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4" name="テキスト ボックス 743">
          <a:extLst>
            <a:ext uri="{FF2B5EF4-FFF2-40B4-BE49-F238E27FC236}">
              <a16:creationId xmlns:a16="http://schemas.microsoft.com/office/drawing/2014/main" id="{B75D15E7-D816-499D-83D3-739A888DCBA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5" name="直線コネクタ 744">
          <a:extLst>
            <a:ext uri="{FF2B5EF4-FFF2-40B4-BE49-F238E27FC236}">
              <a16:creationId xmlns:a16="http://schemas.microsoft.com/office/drawing/2014/main" id="{F411165C-DF3D-4119-AE20-F7F913AF97A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6" name="直線コネクタ 745">
          <a:extLst>
            <a:ext uri="{FF2B5EF4-FFF2-40B4-BE49-F238E27FC236}">
              <a16:creationId xmlns:a16="http://schemas.microsoft.com/office/drawing/2014/main" id="{7CD09413-CA43-4071-9E4E-008C5A58416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7" name="テキスト ボックス 746">
          <a:extLst>
            <a:ext uri="{FF2B5EF4-FFF2-40B4-BE49-F238E27FC236}">
              <a16:creationId xmlns:a16="http://schemas.microsoft.com/office/drawing/2014/main" id="{51BCD9DB-AA76-44EE-87CF-31D62A332B6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8" name="直線コネクタ 747">
          <a:extLst>
            <a:ext uri="{FF2B5EF4-FFF2-40B4-BE49-F238E27FC236}">
              <a16:creationId xmlns:a16="http://schemas.microsoft.com/office/drawing/2014/main" id="{879BD63F-79F7-4301-8749-4DBAB12E5E2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9" name="テキスト ボックス 748">
          <a:extLst>
            <a:ext uri="{FF2B5EF4-FFF2-40B4-BE49-F238E27FC236}">
              <a16:creationId xmlns:a16="http://schemas.microsoft.com/office/drawing/2014/main" id="{B3747E27-85EF-4CBA-9BC1-155707E9499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0" name="直線コネクタ 749">
          <a:extLst>
            <a:ext uri="{FF2B5EF4-FFF2-40B4-BE49-F238E27FC236}">
              <a16:creationId xmlns:a16="http://schemas.microsoft.com/office/drawing/2014/main" id="{62575BB5-E526-43FC-9FF4-AA96DD008FB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1" name="テキスト ボックス 750">
          <a:extLst>
            <a:ext uri="{FF2B5EF4-FFF2-40B4-BE49-F238E27FC236}">
              <a16:creationId xmlns:a16="http://schemas.microsoft.com/office/drawing/2014/main" id="{470DF7BA-761E-407B-9301-75E6C87F3C2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2" name="直線コネクタ 751">
          <a:extLst>
            <a:ext uri="{FF2B5EF4-FFF2-40B4-BE49-F238E27FC236}">
              <a16:creationId xmlns:a16="http://schemas.microsoft.com/office/drawing/2014/main" id="{E9D3C7A4-F74C-4DA9-9808-A80C90CA0A3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3" name="テキスト ボックス 752">
          <a:extLst>
            <a:ext uri="{FF2B5EF4-FFF2-40B4-BE49-F238E27FC236}">
              <a16:creationId xmlns:a16="http://schemas.microsoft.com/office/drawing/2014/main" id="{FEAE4CFF-180A-4380-BB08-333AF375428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4" name="直線コネクタ 753">
          <a:extLst>
            <a:ext uri="{FF2B5EF4-FFF2-40B4-BE49-F238E27FC236}">
              <a16:creationId xmlns:a16="http://schemas.microsoft.com/office/drawing/2014/main" id="{2762E800-A82B-4563-B782-455FECC19C8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5" name="テキスト ボックス 754">
          <a:extLst>
            <a:ext uri="{FF2B5EF4-FFF2-40B4-BE49-F238E27FC236}">
              <a16:creationId xmlns:a16="http://schemas.microsoft.com/office/drawing/2014/main" id="{A2A444FE-64B6-4183-A4CB-F5BF0412B76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6" name="【消防施設】&#10;一人当たり面積グラフ枠">
          <a:extLst>
            <a:ext uri="{FF2B5EF4-FFF2-40B4-BE49-F238E27FC236}">
              <a16:creationId xmlns:a16="http://schemas.microsoft.com/office/drawing/2014/main" id="{8F768CF7-A070-455F-B1CD-8D0346CC47D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757" name="直線コネクタ 756">
          <a:extLst>
            <a:ext uri="{FF2B5EF4-FFF2-40B4-BE49-F238E27FC236}">
              <a16:creationId xmlns:a16="http://schemas.microsoft.com/office/drawing/2014/main" id="{71AD5385-298E-4584-8FCF-301E59EAC3AD}"/>
            </a:ext>
          </a:extLst>
        </xdr:cNvPr>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758" name="【消防施設】&#10;一人当たり面積最小値テキスト">
          <a:extLst>
            <a:ext uri="{FF2B5EF4-FFF2-40B4-BE49-F238E27FC236}">
              <a16:creationId xmlns:a16="http://schemas.microsoft.com/office/drawing/2014/main" id="{29E6F5E5-9B59-44D3-AD4C-D479ED3CFD5F}"/>
            </a:ext>
          </a:extLst>
        </xdr:cNvPr>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759" name="直線コネクタ 758">
          <a:extLst>
            <a:ext uri="{FF2B5EF4-FFF2-40B4-BE49-F238E27FC236}">
              <a16:creationId xmlns:a16="http://schemas.microsoft.com/office/drawing/2014/main" id="{0C4AF228-1009-4545-A7C3-0CDCC7C55BDF}"/>
            </a:ext>
          </a:extLst>
        </xdr:cNvPr>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60" name="【消防施設】&#10;一人当たり面積最大値テキスト">
          <a:extLst>
            <a:ext uri="{FF2B5EF4-FFF2-40B4-BE49-F238E27FC236}">
              <a16:creationId xmlns:a16="http://schemas.microsoft.com/office/drawing/2014/main" id="{A98C3DCB-80A9-4115-B3EA-BC833C0EC175}"/>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61" name="直線コネクタ 760">
          <a:extLst>
            <a:ext uri="{FF2B5EF4-FFF2-40B4-BE49-F238E27FC236}">
              <a16:creationId xmlns:a16="http://schemas.microsoft.com/office/drawing/2014/main" id="{8AB222E6-E333-417C-8272-0082CAB05923}"/>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167912</xdr:rowOff>
    </xdr:from>
    <xdr:ext cx="469744" cy="259045"/>
    <xdr:sp macro="" textlink="">
      <xdr:nvSpPr>
        <xdr:cNvPr id="762" name="【消防施設】&#10;一人当たり面積平均値テキスト">
          <a:extLst>
            <a:ext uri="{FF2B5EF4-FFF2-40B4-BE49-F238E27FC236}">
              <a16:creationId xmlns:a16="http://schemas.microsoft.com/office/drawing/2014/main" id="{144040C2-7D34-4869-B89F-19BC25F05D6C}"/>
            </a:ext>
          </a:extLst>
        </xdr:cNvPr>
        <xdr:cNvSpPr txBox="1"/>
      </xdr:nvSpPr>
      <xdr:spPr>
        <a:xfrm>
          <a:off x="22199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763" name="フローチャート: 判断 762">
          <a:extLst>
            <a:ext uri="{FF2B5EF4-FFF2-40B4-BE49-F238E27FC236}">
              <a16:creationId xmlns:a16="http://schemas.microsoft.com/office/drawing/2014/main" id="{CD6207ED-91E3-4B4E-AE4E-B75B7482A4FE}"/>
            </a:ext>
          </a:extLst>
        </xdr:cNvPr>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764" name="フローチャート: 判断 763">
          <a:extLst>
            <a:ext uri="{FF2B5EF4-FFF2-40B4-BE49-F238E27FC236}">
              <a16:creationId xmlns:a16="http://schemas.microsoft.com/office/drawing/2014/main" id="{383A6751-A0A9-46D4-B362-A6BB1529D0DA}"/>
            </a:ext>
          </a:extLst>
        </xdr:cNvPr>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65" name="フローチャート: 判断 764">
          <a:extLst>
            <a:ext uri="{FF2B5EF4-FFF2-40B4-BE49-F238E27FC236}">
              <a16:creationId xmlns:a16="http://schemas.microsoft.com/office/drawing/2014/main" id="{AC2A4189-8C32-4B6A-B316-668B3CDE2A5C}"/>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66" name="フローチャート: 判断 765">
          <a:extLst>
            <a:ext uri="{FF2B5EF4-FFF2-40B4-BE49-F238E27FC236}">
              <a16:creationId xmlns:a16="http://schemas.microsoft.com/office/drawing/2014/main" id="{A2D7CFF8-D124-48A6-8D39-AB5276977169}"/>
            </a:ext>
          </a:extLst>
        </xdr:cNvPr>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767" name="フローチャート: 判断 766">
          <a:extLst>
            <a:ext uri="{FF2B5EF4-FFF2-40B4-BE49-F238E27FC236}">
              <a16:creationId xmlns:a16="http://schemas.microsoft.com/office/drawing/2014/main" id="{F709834E-97FB-4F8C-90CB-7A05F0562F76}"/>
            </a:ext>
          </a:extLst>
        </xdr:cNvPr>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F48DEDDB-DC49-455F-9468-6A773FD5A37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4682F16D-D8E6-4872-AEB5-45DADCC9BBA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998820AC-382E-4A39-A0F2-AEB8EAED990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F519D0D-6572-42FA-B5F5-CC7B0AE8C4C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59C89298-DF3B-42A8-88B8-FEC65DA78C6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69596</xdr:rowOff>
    </xdr:from>
    <xdr:to>
      <xdr:col>116</xdr:col>
      <xdr:colOff>114300</xdr:colOff>
      <xdr:row>84</xdr:row>
      <xdr:rowOff>171196</xdr:rowOff>
    </xdr:to>
    <xdr:sp macro="" textlink="">
      <xdr:nvSpPr>
        <xdr:cNvPr id="773" name="楕円 772">
          <a:extLst>
            <a:ext uri="{FF2B5EF4-FFF2-40B4-BE49-F238E27FC236}">
              <a16:creationId xmlns:a16="http://schemas.microsoft.com/office/drawing/2014/main" id="{328D5765-7FE7-4681-9300-3048AB112912}"/>
            </a:ext>
          </a:extLst>
        </xdr:cNvPr>
        <xdr:cNvSpPr/>
      </xdr:nvSpPr>
      <xdr:spPr>
        <a:xfrm>
          <a:off x="22110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48023</xdr:rowOff>
    </xdr:from>
    <xdr:ext cx="469744" cy="259045"/>
    <xdr:sp macro="" textlink="">
      <xdr:nvSpPr>
        <xdr:cNvPr id="774" name="【消防施設】&#10;一人当たり面積該当値テキスト">
          <a:extLst>
            <a:ext uri="{FF2B5EF4-FFF2-40B4-BE49-F238E27FC236}">
              <a16:creationId xmlns:a16="http://schemas.microsoft.com/office/drawing/2014/main" id="{10203667-230D-4F01-8391-761F9BCBF8D5}"/>
            </a:ext>
          </a:extLst>
        </xdr:cNvPr>
        <xdr:cNvSpPr txBox="1"/>
      </xdr:nvSpPr>
      <xdr:spPr>
        <a:xfrm>
          <a:off x="22199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775" name="楕円 774">
          <a:extLst>
            <a:ext uri="{FF2B5EF4-FFF2-40B4-BE49-F238E27FC236}">
              <a16:creationId xmlns:a16="http://schemas.microsoft.com/office/drawing/2014/main" id="{D7E67254-C9BA-478E-BA3C-A0272E0E7056}"/>
            </a:ext>
          </a:extLst>
        </xdr:cNvPr>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120396</xdr:rowOff>
    </xdr:from>
    <xdr:to>
      <xdr:col>116</xdr:col>
      <xdr:colOff>63500</xdr:colOff>
      <xdr:row>84</xdr:row>
      <xdr:rowOff>120396</xdr:rowOff>
    </xdr:to>
    <xdr:cxnSp macro="">
      <xdr:nvCxnSpPr>
        <xdr:cNvPr id="776" name="直線コネクタ 775">
          <a:extLst>
            <a:ext uri="{FF2B5EF4-FFF2-40B4-BE49-F238E27FC236}">
              <a16:creationId xmlns:a16="http://schemas.microsoft.com/office/drawing/2014/main" id="{CC036288-2A84-4ACA-A6AA-F8CEE64BB287}"/>
            </a:ext>
          </a:extLst>
        </xdr:cNvPr>
        <xdr:cNvCxnSpPr/>
      </xdr:nvCxnSpPr>
      <xdr:spPr>
        <a:xfrm>
          <a:off x="21323300" y="14522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69596</xdr:rowOff>
    </xdr:from>
    <xdr:to>
      <xdr:col>107</xdr:col>
      <xdr:colOff>101600</xdr:colOff>
      <xdr:row>84</xdr:row>
      <xdr:rowOff>171196</xdr:rowOff>
    </xdr:to>
    <xdr:sp macro="" textlink="">
      <xdr:nvSpPr>
        <xdr:cNvPr id="777" name="楕円 776">
          <a:extLst>
            <a:ext uri="{FF2B5EF4-FFF2-40B4-BE49-F238E27FC236}">
              <a16:creationId xmlns:a16="http://schemas.microsoft.com/office/drawing/2014/main" id="{60179593-C754-4E57-B1E5-002B80D26D44}"/>
            </a:ext>
          </a:extLst>
        </xdr:cNvPr>
        <xdr:cNvSpPr/>
      </xdr:nvSpPr>
      <xdr:spPr>
        <a:xfrm>
          <a:off x="20383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120396</xdr:rowOff>
    </xdr:from>
    <xdr:to>
      <xdr:col>111</xdr:col>
      <xdr:colOff>177800</xdr:colOff>
      <xdr:row>84</xdr:row>
      <xdr:rowOff>120396</xdr:rowOff>
    </xdr:to>
    <xdr:cxnSp macro="">
      <xdr:nvCxnSpPr>
        <xdr:cNvPr id="778" name="直線コネクタ 777">
          <a:extLst>
            <a:ext uri="{FF2B5EF4-FFF2-40B4-BE49-F238E27FC236}">
              <a16:creationId xmlns:a16="http://schemas.microsoft.com/office/drawing/2014/main" id="{21BEBBED-0652-4249-9912-613DBA9731E9}"/>
            </a:ext>
          </a:extLst>
        </xdr:cNvPr>
        <xdr:cNvCxnSpPr/>
      </xdr:nvCxnSpPr>
      <xdr:spPr>
        <a:xfrm>
          <a:off x="20434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779" name="楕円 778">
          <a:extLst>
            <a:ext uri="{FF2B5EF4-FFF2-40B4-BE49-F238E27FC236}">
              <a16:creationId xmlns:a16="http://schemas.microsoft.com/office/drawing/2014/main" id="{33298E68-DB3F-4FD1-A2BB-8A779AC99926}"/>
            </a:ext>
          </a:extLst>
        </xdr:cNvPr>
        <xdr:cNvSpPr/>
      </xdr:nvSpPr>
      <xdr:spPr>
        <a:xfrm>
          <a:off x="19494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120396</xdr:rowOff>
    </xdr:from>
    <xdr:to>
      <xdr:col>107</xdr:col>
      <xdr:colOff>50800</xdr:colOff>
      <xdr:row>84</xdr:row>
      <xdr:rowOff>120396</xdr:rowOff>
    </xdr:to>
    <xdr:cxnSp macro="">
      <xdr:nvCxnSpPr>
        <xdr:cNvPr id="780" name="直線コネクタ 779">
          <a:extLst>
            <a:ext uri="{FF2B5EF4-FFF2-40B4-BE49-F238E27FC236}">
              <a16:creationId xmlns:a16="http://schemas.microsoft.com/office/drawing/2014/main" id="{D8F70238-9842-4AC3-ABF2-CBFB2E117C78}"/>
            </a:ext>
          </a:extLst>
        </xdr:cNvPr>
        <xdr:cNvCxnSpPr/>
      </xdr:nvCxnSpPr>
      <xdr:spPr>
        <a:xfrm>
          <a:off x="19545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781" name="n_1aveValue【消防施設】&#10;一人当たり面積">
          <a:extLst>
            <a:ext uri="{FF2B5EF4-FFF2-40B4-BE49-F238E27FC236}">
              <a16:creationId xmlns:a16="http://schemas.microsoft.com/office/drawing/2014/main" id="{DAA25C6D-2F24-4505-B7FD-FC1BCE915AD5}"/>
            </a:ext>
          </a:extLst>
        </xdr:cNvPr>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82" name="n_2aveValue【消防施設】&#10;一人当たり面積">
          <a:extLst>
            <a:ext uri="{FF2B5EF4-FFF2-40B4-BE49-F238E27FC236}">
              <a16:creationId xmlns:a16="http://schemas.microsoft.com/office/drawing/2014/main" id="{D77D6CCD-FAC3-4A42-9908-2FADC49472D3}"/>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783" name="n_3aveValue【消防施設】&#10;一人当たり面積">
          <a:extLst>
            <a:ext uri="{FF2B5EF4-FFF2-40B4-BE49-F238E27FC236}">
              <a16:creationId xmlns:a16="http://schemas.microsoft.com/office/drawing/2014/main" id="{AB534A95-7ECC-4837-9D36-947FBCB765B7}"/>
            </a:ext>
          </a:extLst>
        </xdr:cNvPr>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784" name="n_4aveValue【消防施設】&#10;一人当たり面積">
          <a:extLst>
            <a:ext uri="{FF2B5EF4-FFF2-40B4-BE49-F238E27FC236}">
              <a16:creationId xmlns:a16="http://schemas.microsoft.com/office/drawing/2014/main" id="{A680A6FF-F31A-4743-955D-AA1BC1E78137}"/>
            </a:ext>
          </a:extLst>
        </xdr:cNvPr>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162323</xdr:rowOff>
    </xdr:from>
    <xdr:ext cx="469744" cy="259045"/>
    <xdr:sp macro="" textlink="">
      <xdr:nvSpPr>
        <xdr:cNvPr id="785" name="n_1mainValue【消防施設】&#10;一人当たり面積">
          <a:extLst>
            <a:ext uri="{FF2B5EF4-FFF2-40B4-BE49-F238E27FC236}">
              <a16:creationId xmlns:a16="http://schemas.microsoft.com/office/drawing/2014/main" id="{A97772B1-F08A-495B-A174-436584968F21}"/>
            </a:ext>
          </a:extLst>
        </xdr:cNvPr>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162323</xdr:rowOff>
    </xdr:from>
    <xdr:ext cx="469744" cy="259045"/>
    <xdr:sp macro="" textlink="">
      <xdr:nvSpPr>
        <xdr:cNvPr id="786" name="n_2mainValue【消防施設】&#10;一人当たり面積">
          <a:extLst>
            <a:ext uri="{FF2B5EF4-FFF2-40B4-BE49-F238E27FC236}">
              <a16:creationId xmlns:a16="http://schemas.microsoft.com/office/drawing/2014/main" id="{2DDD7DFE-212E-4B68-8B75-36E4CE0941A3}"/>
            </a:ext>
          </a:extLst>
        </xdr:cNvPr>
        <xdr:cNvSpPr txBox="1"/>
      </xdr:nvSpPr>
      <xdr:spPr>
        <a:xfrm>
          <a:off x="20199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162323</xdr:rowOff>
    </xdr:from>
    <xdr:ext cx="469744" cy="259045"/>
    <xdr:sp macro="" textlink="">
      <xdr:nvSpPr>
        <xdr:cNvPr id="787" name="n_3mainValue【消防施設】&#10;一人当たり面積">
          <a:extLst>
            <a:ext uri="{FF2B5EF4-FFF2-40B4-BE49-F238E27FC236}">
              <a16:creationId xmlns:a16="http://schemas.microsoft.com/office/drawing/2014/main" id="{D80BFF1D-2CD8-4FA4-92F1-C59F146D12DF}"/>
            </a:ext>
          </a:extLst>
        </xdr:cNvPr>
        <xdr:cNvSpPr txBox="1"/>
      </xdr:nvSpPr>
      <xdr:spPr>
        <a:xfrm>
          <a:off x="19310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8" name="正方形/長方形 787">
          <a:extLst>
            <a:ext uri="{FF2B5EF4-FFF2-40B4-BE49-F238E27FC236}">
              <a16:creationId xmlns:a16="http://schemas.microsoft.com/office/drawing/2014/main" id="{DA1BC2D9-E58B-4762-B474-460233C69BA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9" name="正方形/長方形 788">
          <a:extLst>
            <a:ext uri="{FF2B5EF4-FFF2-40B4-BE49-F238E27FC236}">
              <a16:creationId xmlns:a16="http://schemas.microsoft.com/office/drawing/2014/main" id="{90C8BE3A-0247-4144-89D7-57F78FD6E00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0" name="正方形/長方形 789">
          <a:extLst>
            <a:ext uri="{FF2B5EF4-FFF2-40B4-BE49-F238E27FC236}">
              <a16:creationId xmlns:a16="http://schemas.microsoft.com/office/drawing/2014/main" id="{1E4B7616-44FD-4452-8B30-BF6F3C4A0E0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1" name="正方形/長方形 790">
          <a:extLst>
            <a:ext uri="{FF2B5EF4-FFF2-40B4-BE49-F238E27FC236}">
              <a16:creationId xmlns:a16="http://schemas.microsoft.com/office/drawing/2014/main" id="{3637168F-7C0F-491D-A269-1B04B415152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2" name="正方形/長方形 791">
          <a:extLst>
            <a:ext uri="{FF2B5EF4-FFF2-40B4-BE49-F238E27FC236}">
              <a16:creationId xmlns:a16="http://schemas.microsoft.com/office/drawing/2014/main" id="{EEE5EAAA-0861-4512-8A1B-B6D961FEA9D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3" name="正方形/長方形 792">
          <a:extLst>
            <a:ext uri="{FF2B5EF4-FFF2-40B4-BE49-F238E27FC236}">
              <a16:creationId xmlns:a16="http://schemas.microsoft.com/office/drawing/2014/main" id="{CE1B00DD-1057-435E-A045-27412439AED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4" name="正方形/長方形 793">
          <a:extLst>
            <a:ext uri="{FF2B5EF4-FFF2-40B4-BE49-F238E27FC236}">
              <a16:creationId xmlns:a16="http://schemas.microsoft.com/office/drawing/2014/main" id="{505C8542-D70F-43F1-85E9-ACE205991C5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5" name="正方形/長方形 794">
          <a:extLst>
            <a:ext uri="{FF2B5EF4-FFF2-40B4-BE49-F238E27FC236}">
              <a16:creationId xmlns:a16="http://schemas.microsoft.com/office/drawing/2014/main" id="{2A8732A8-3E78-4BCE-A1DB-93A475136A0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6" name="テキスト ボックス 795">
          <a:extLst>
            <a:ext uri="{FF2B5EF4-FFF2-40B4-BE49-F238E27FC236}">
              <a16:creationId xmlns:a16="http://schemas.microsoft.com/office/drawing/2014/main" id="{AB6058B9-B19F-4CC7-B3CE-CB5A012F90D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7" name="直線コネクタ 796">
          <a:extLst>
            <a:ext uri="{FF2B5EF4-FFF2-40B4-BE49-F238E27FC236}">
              <a16:creationId xmlns:a16="http://schemas.microsoft.com/office/drawing/2014/main" id="{CB8547BC-CE4D-4868-8E89-7F2527F169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8" name="テキスト ボックス 797">
          <a:extLst>
            <a:ext uri="{FF2B5EF4-FFF2-40B4-BE49-F238E27FC236}">
              <a16:creationId xmlns:a16="http://schemas.microsoft.com/office/drawing/2014/main" id="{CAC57689-84BE-4954-941B-06AFD70F609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9" name="直線コネクタ 798">
          <a:extLst>
            <a:ext uri="{FF2B5EF4-FFF2-40B4-BE49-F238E27FC236}">
              <a16:creationId xmlns:a16="http://schemas.microsoft.com/office/drawing/2014/main" id="{D11EDE88-7117-416F-BBBC-367E262E9F3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0" name="テキスト ボックス 799">
          <a:extLst>
            <a:ext uri="{FF2B5EF4-FFF2-40B4-BE49-F238E27FC236}">
              <a16:creationId xmlns:a16="http://schemas.microsoft.com/office/drawing/2014/main" id="{AE777550-E438-48A4-A7F0-AD10EEE48B8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1" name="直線コネクタ 800">
          <a:extLst>
            <a:ext uri="{FF2B5EF4-FFF2-40B4-BE49-F238E27FC236}">
              <a16:creationId xmlns:a16="http://schemas.microsoft.com/office/drawing/2014/main" id="{9783F8DA-E3A5-4FF9-B4A6-EFFC450A7EF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2" name="テキスト ボックス 801">
          <a:extLst>
            <a:ext uri="{FF2B5EF4-FFF2-40B4-BE49-F238E27FC236}">
              <a16:creationId xmlns:a16="http://schemas.microsoft.com/office/drawing/2014/main" id="{65AED5F8-EB89-4216-8264-2C3CC3E1C62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3" name="直線コネクタ 802">
          <a:extLst>
            <a:ext uri="{FF2B5EF4-FFF2-40B4-BE49-F238E27FC236}">
              <a16:creationId xmlns:a16="http://schemas.microsoft.com/office/drawing/2014/main" id="{BDA37995-A0D7-4ADE-8459-24B028976C8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4" name="テキスト ボックス 803">
          <a:extLst>
            <a:ext uri="{FF2B5EF4-FFF2-40B4-BE49-F238E27FC236}">
              <a16:creationId xmlns:a16="http://schemas.microsoft.com/office/drawing/2014/main" id="{1E05CEE6-C42D-4086-8358-F22D2E51B67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5" name="直線コネクタ 804">
          <a:extLst>
            <a:ext uri="{FF2B5EF4-FFF2-40B4-BE49-F238E27FC236}">
              <a16:creationId xmlns:a16="http://schemas.microsoft.com/office/drawing/2014/main" id="{5E903F80-4F8C-4990-B4BF-083A3AE1A80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6" name="テキスト ボックス 805">
          <a:extLst>
            <a:ext uri="{FF2B5EF4-FFF2-40B4-BE49-F238E27FC236}">
              <a16:creationId xmlns:a16="http://schemas.microsoft.com/office/drawing/2014/main" id="{D543EAE6-9521-489A-A856-D4F3DDBE17C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7" name="直線コネクタ 806">
          <a:extLst>
            <a:ext uri="{FF2B5EF4-FFF2-40B4-BE49-F238E27FC236}">
              <a16:creationId xmlns:a16="http://schemas.microsoft.com/office/drawing/2014/main" id="{5EA5DDE6-9B19-4FFA-A7D1-DD6F0A9BAC9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8" name="テキスト ボックス 807">
          <a:extLst>
            <a:ext uri="{FF2B5EF4-FFF2-40B4-BE49-F238E27FC236}">
              <a16:creationId xmlns:a16="http://schemas.microsoft.com/office/drawing/2014/main" id="{F467D82D-E657-47F9-9BCB-F839D2F13EE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9" name="直線コネクタ 808">
          <a:extLst>
            <a:ext uri="{FF2B5EF4-FFF2-40B4-BE49-F238E27FC236}">
              <a16:creationId xmlns:a16="http://schemas.microsoft.com/office/drawing/2014/main" id="{1388264C-1785-4FBB-9485-90EEC69A257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0" name="テキスト ボックス 809">
          <a:extLst>
            <a:ext uri="{FF2B5EF4-FFF2-40B4-BE49-F238E27FC236}">
              <a16:creationId xmlns:a16="http://schemas.microsoft.com/office/drawing/2014/main" id="{4F0A6508-E9EC-4E70-9404-3836D03B990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1" name="直線コネクタ 810">
          <a:extLst>
            <a:ext uri="{FF2B5EF4-FFF2-40B4-BE49-F238E27FC236}">
              <a16:creationId xmlns:a16="http://schemas.microsoft.com/office/drawing/2014/main" id="{07E980D2-DB95-46DD-8515-48D30DC0686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2" name="【庁舎】&#10;有形固定資産減価償却率グラフ枠">
          <a:extLst>
            <a:ext uri="{FF2B5EF4-FFF2-40B4-BE49-F238E27FC236}">
              <a16:creationId xmlns:a16="http://schemas.microsoft.com/office/drawing/2014/main" id="{8033FBD5-0AB3-4E4C-9807-60388769C5B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813" name="直線コネクタ 812">
          <a:extLst>
            <a:ext uri="{FF2B5EF4-FFF2-40B4-BE49-F238E27FC236}">
              <a16:creationId xmlns:a16="http://schemas.microsoft.com/office/drawing/2014/main" id="{6F8E90B6-1E4E-43A1-8906-5A7ED87FD1CD}"/>
            </a:ext>
          </a:extLst>
        </xdr:cNvPr>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14" name="【庁舎】&#10;有形固定資産減価償却率最小値テキスト">
          <a:extLst>
            <a:ext uri="{FF2B5EF4-FFF2-40B4-BE49-F238E27FC236}">
              <a16:creationId xmlns:a16="http://schemas.microsoft.com/office/drawing/2014/main" id="{71AC4E66-81D5-4D9B-A96A-6A7C09EBF648}"/>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15" name="直線コネクタ 814">
          <a:extLst>
            <a:ext uri="{FF2B5EF4-FFF2-40B4-BE49-F238E27FC236}">
              <a16:creationId xmlns:a16="http://schemas.microsoft.com/office/drawing/2014/main" id="{FB38680F-7BB5-44C6-ABCA-1FCD853FD0AF}"/>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816" name="【庁舎】&#10;有形固定資産減価償却率最大値テキスト">
          <a:extLst>
            <a:ext uri="{FF2B5EF4-FFF2-40B4-BE49-F238E27FC236}">
              <a16:creationId xmlns:a16="http://schemas.microsoft.com/office/drawing/2014/main" id="{0250BD49-A0FF-41C7-9100-062505B646AC}"/>
            </a:ext>
          </a:extLst>
        </xdr:cNvPr>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817" name="直線コネクタ 816">
          <a:extLst>
            <a:ext uri="{FF2B5EF4-FFF2-40B4-BE49-F238E27FC236}">
              <a16:creationId xmlns:a16="http://schemas.microsoft.com/office/drawing/2014/main" id="{EF5A8F09-D504-4B8E-8AD3-E2A8D15E59E2}"/>
            </a:ext>
          </a:extLst>
        </xdr:cNvPr>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818" name="【庁舎】&#10;有形固定資産減価償却率平均値テキスト">
          <a:extLst>
            <a:ext uri="{FF2B5EF4-FFF2-40B4-BE49-F238E27FC236}">
              <a16:creationId xmlns:a16="http://schemas.microsoft.com/office/drawing/2014/main" id="{92280708-46AA-4C57-9555-6F646711336A}"/>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19" name="フローチャート: 判断 818">
          <a:extLst>
            <a:ext uri="{FF2B5EF4-FFF2-40B4-BE49-F238E27FC236}">
              <a16:creationId xmlns:a16="http://schemas.microsoft.com/office/drawing/2014/main" id="{10392590-9A53-49EC-9FC4-5161ACC175F0}"/>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20" name="フローチャート: 判断 819">
          <a:extLst>
            <a:ext uri="{FF2B5EF4-FFF2-40B4-BE49-F238E27FC236}">
              <a16:creationId xmlns:a16="http://schemas.microsoft.com/office/drawing/2014/main" id="{576EEABF-3451-49FA-80FC-398BCB761D0E}"/>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21" name="フローチャート: 判断 820">
          <a:extLst>
            <a:ext uri="{FF2B5EF4-FFF2-40B4-BE49-F238E27FC236}">
              <a16:creationId xmlns:a16="http://schemas.microsoft.com/office/drawing/2014/main" id="{EE8BF2E0-2425-4E28-BF0E-97CC4DB926BD}"/>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822" name="フローチャート: 判断 821">
          <a:extLst>
            <a:ext uri="{FF2B5EF4-FFF2-40B4-BE49-F238E27FC236}">
              <a16:creationId xmlns:a16="http://schemas.microsoft.com/office/drawing/2014/main" id="{D1D5DE32-8199-4EB5-924F-C67E7A2377C7}"/>
            </a:ext>
          </a:extLst>
        </xdr:cNvPr>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823" name="フローチャート: 判断 822">
          <a:extLst>
            <a:ext uri="{FF2B5EF4-FFF2-40B4-BE49-F238E27FC236}">
              <a16:creationId xmlns:a16="http://schemas.microsoft.com/office/drawing/2014/main" id="{A3DB1F9B-99E2-4FDD-BE38-60BD4EA062A3}"/>
            </a:ext>
          </a:extLst>
        </xdr:cNvPr>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378866CF-78C9-40F7-AB6C-DD4BC82C8D0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B5DCE99A-443E-46A5-84CE-0AFC344FD05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B6E1E0B3-799C-4DE4-8599-F3C575344D2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9FA29AC7-821D-4D12-AC11-E94A798AF27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F4A55052-3C06-494B-B602-5A44A577F9E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77651</xdr:rowOff>
    </xdr:from>
    <xdr:to>
      <xdr:col>85</xdr:col>
      <xdr:colOff>177800</xdr:colOff>
      <xdr:row>107</xdr:row>
      <xdr:rowOff>7801</xdr:rowOff>
    </xdr:to>
    <xdr:sp macro="" textlink="">
      <xdr:nvSpPr>
        <xdr:cNvPr id="829" name="楕円 828">
          <a:extLst>
            <a:ext uri="{FF2B5EF4-FFF2-40B4-BE49-F238E27FC236}">
              <a16:creationId xmlns:a16="http://schemas.microsoft.com/office/drawing/2014/main" id="{10D648BB-07B6-4562-A9BD-B3AD6884230D}"/>
            </a:ext>
          </a:extLst>
        </xdr:cNvPr>
        <xdr:cNvSpPr/>
      </xdr:nvSpPr>
      <xdr:spPr>
        <a:xfrm>
          <a:off x="162687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56078</xdr:rowOff>
    </xdr:from>
    <xdr:ext cx="405111" cy="259045"/>
    <xdr:sp macro="" textlink="">
      <xdr:nvSpPr>
        <xdr:cNvPr id="830" name="【庁舎】&#10;有形固定資産減価償却率該当値テキスト">
          <a:extLst>
            <a:ext uri="{FF2B5EF4-FFF2-40B4-BE49-F238E27FC236}">
              <a16:creationId xmlns:a16="http://schemas.microsoft.com/office/drawing/2014/main" id="{C17420C5-C6E1-4039-83C6-8768491E7FEA}"/>
            </a:ext>
          </a:extLst>
        </xdr:cNvPr>
        <xdr:cNvSpPr txBox="1"/>
      </xdr:nvSpPr>
      <xdr:spPr>
        <a:xfrm>
          <a:off x="16357600"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49893</xdr:rowOff>
    </xdr:from>
    <xdr:to>
      <xdr:col>81</xdr:col>
      <xdr:colOff>101600</xdr:colOff>
      <xdr:row>106</xdr:row>
      <xdr:rowOff>151493</xdr:rowOff>
    </xdr:to>
    <xdr:sp macro="" textlink="">
      <xdr:nvSpPr>
        <xdr:cNvPr id="831" name="楕円 830">
          <a:extLst>
            <a:ext uri="{FF2B5EF4-FFF2-40B4-BE49-F238E27FC236}">
              <a16:creationId xmlns:a16="http://schemas.microsoft.com/office/drawing/2014/main" id="{1AF4D409-C436-4676-B36F-3435AA6DE308}"/>
            </a:ext>
          </a:extLst>
        </xdr:cNvPr>
        <xdr:cNvSpPr/>
      </xdr:nvSpPr>
      <xdr:spPr>
        <a:xfrm>
          <a:off x="15430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100693</xdr:rowOff>
    </xdr:from>
    <xdr:to>
      <xdr:col>85</xdr:col>
      <xdr:colOff>127000</xdr:colOff>
      <xdr:row>106</xdr:row>
      <xdr:rowOff>128451</xdr:rowOff>
    </xdr:to>
    <xdr:cxnSp macro="">
      <xdr:nvCxnSpPr>
        <xdr:cNvPr id="832" name="直線コネクタ 831">
          <a:extLst>
            <a:ext uri="{FF2B5EF4-FFF2-40B4-BE49-F238E27FC236}">
              <a16:creationId xmlns:a16="http://schemas.microsoft.com/office/drawing/2014/main" id="{29013111-FC1F-4899-915D-4FAE1439D09C}"/>
            </a:ext>
          </a:extLst>
        </xdr:cNvPr>
        <xdr:cNvCxnSpPr/>
      </xdr:nvCxnSpPr>
      <xdr:spPr>
        <a:xfrm>
          <a:off x="15481300" y="1827439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33564</xdr:rowOff>
    </xdr:from>
    <xdr:to>
      <xdr:col>76</xdr:col>
      <xdr:colOff>165100</xdr:colOff>
      <xdr:row>106</xdr:row>
      <xdr:rowOff>135164</xdr:rowOff>
    </xdr:to>
    <xdr:sp macro="" textlink="">
      <xdr:nvSpPr>
        <xdr:cNvPr id="833" name="楕円 832">
          <a:extLst>
            <a:ext uri="{FF2B5EF4-FFF2-40B4-BE49-F238E27FC236}">
              <a16:creationId xmlns:a16="http://schemas.microsoft.com/office/drawing/2014/main" id="{7684B5A6-2619-46C4-BB8E-68B10AE126A0}"/>
            </a:ext>
          </a:extLst>
        </xdr:cNvPr>
        <xdr:cNvSpPr/>
      </xdr:nvSpPr>
      <xdr:spPr>
        <a:xfrm>
          <a:off x="14541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84364</xdr:rowOff>
    </xdr:from>
    <xdr:to>
      <xdr:col>81</xdr:col>
      <xdr:colOff>50800</xdr:colOff>
      <xdr:row>106</xdr:row>
      <xdr:rowOff>100693</xdr:rowOff>
    </xdr:to>
    <xdr:cxnSp macro="">
      <xdr:nvCxnSpPr>
        <xdr:cNvPr id="834" name="直線コネクタ 833">
          <a:extLst>
            <a:ext uri="{FF2B5EF4-FFF2-40B4-BE49-F238E27FC236}">
              <a16:creationId xmlns:a16="http://schemas.microsoft.com/office/drawing/2014/main" id="{5C9A71EE-31BF-461C-8896-C3CDE020A769}"/>
            </a:ext>
          </a:extLst>
        </xdr:cNvPr>
        <xdr:cNvCxnSpPr/>
      </xdr:nvCxnSpPr>
      <xdr:spPr>
        <a:xfrm>
          <a:off x="14592300" y="1825806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170724</xdr:rowOff>
    </xdr:from>
    <xdr:to>
      <xdr:col>72</xdr:col>
      <xdr:colOff>38100</xdr:colOff>
      <xdr:row>106</xdr:row>
      <xdr:rowOff>100874</xdr:rowOff>
    </xdr:to>
    <xdr:sp macro="" textlink="">
      <xdr:nvSpPr>
        <xdr:cNvPr id="835" name="楕円 834">
          <a:extLst>
            <a:ext uri="{FF2B5EF4-FFF2-40B4-BE49-F238E27FC236}">
              <a16:creationId xmlns:a16="http://schemas.microsoft.com/office/drawing/2014/main" id="{88664674-0DA4-4B94-97E8-D5F8EAFDC3A0}"/>
            </a:ext>
          </a:extLst>
        </xdr:cNvPr>
        <xdr:cNvSpPr/>
      </xdr:nvSpPr>
      <xdr:spPr>
        <a:xfrm>
          <a:off x="13652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50074</xdr:rowOff>
    </xdr:from>
    <xdr:to>
      <xdr:col>76</xdr:col>
      <xdr:colOff>114300</xdr:colOff>
      <xdr:row>106</xdr:row>
      <xdr:rowOff>84364</xdr:rowOff>
    </xdr:to>
    <xdr:cxnSp macro="">
      <xdr:nvCxnSpPr>
        <xdr:cNvPr id="836" name="直線コネクタ 835">
          <a:extLst>
            <a:ext uri="{FF2B5EF4-FFF2-40B4-BE49-F238E27FC236}">
              <a16:creationId xmlns:a16="http://schemas.microsoft.com/office/drawing/2014/main" id="{F34DBAF9-CD07-46FC-933D-F53F8DC3B02E}"/>
            </a:ext>
          </a:extLst>
        </xdr:cNvPr>
        <xdr:cNvCxnSpPr/>
      </xdr:nvCxnSpPr>
      <xdr:spPr>
        <a:xfrm>
          <a:off x="13703300" y="182237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37" name="n_1aveValue【庁舎】&#10;有形固定資産減価償却率">
          <a:extLst>
            <a:ext uri="{FF2B5EF4-FFF2-40B4-BE49-F238E27FC236}">
              <a16:creationId xmlns:a16="http://schemas.microsoft.com/office/drawing/2014/main" id="{ED99E82B-254F-4EAC-8707-49BAF59B49FC}"/>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838" name="n_2aveValue【庁舎】&#10;有形固定資産減価償却率">
          <a:extLst>
            <a:ext uri="{FF2B5EF4-FFF2-40B4-BE49-F238E27FC236}">
              <a16:creationId xmlns:a16="http://schemas.microsoft.com/office/drawing/2014/main" id="{4A564A46-956B-462A-B153-3DFF4B44F75C}"/>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839" name="n_3aveValue【庁舎】&#10;有形固定資産減価償却率">
          <a:extLst>
            <a:ext uri="{FF2B5EF4-FFF2-40B4-BE49-F238E27FC236}">
              <a16:creationId xmlns:a16="http://schemas.microsoft.com/office/drawing/2014/main" id="{98696CC1-3D3A-4B93-9C85-0E1324A571A5}"/>
            </a:ext>
          </a:extLst>
        </xdr:cNvPr>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840" name="n_4aveValue【庁舎】&#10;有形固定資産減価償却率">
          <a:extLst>
            <a:ext uri="{FF2B5EF4-FFF2-40B4-BE49-F238E27FC236}">
              <a16:creationId xmlns:a16="http://schemas.microsoft.com/office/drawing/2014/main" id="{FDDD6D38-893B-43D7-A90D-1EF243291A01}"/>
            </a:ext>
          </a:extLst>
        </xdr:cNvPr>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142620</xdr:rowOff>
    </xdr:from>
    <xdr:ext cx="405111" cy="259045"/>
    <xdr:sp macro="" textlink="">
      <xdr:nvSpPr>
        <xdr:cNvPr id="841" name="n_1mainValue【庁舎】&#10;有形固定資産減価償却率">
          <a:extLst>
            <a:ext uri="{FF2B5EF4-FFF2-40B4-BE49-F238E27FC236}">
              <a16:creationId xmlns:a16="http://schemas.microsoft.com/office/drawing/2014/main" id="{977DA6A3-E55C-4C62-A3F4-4E0F1EB7F221}"/>
            </a:ext>
          </a:extLst>
        </xdr:cNvPr>
        <xdr:cNvSpPr txBox="1"/>
      </xdr:nvSpPr>
      <xdr:spPr>
        <a:xfrm>
          <a:off x="152660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126291</xdr:rowOff>
    </xdr:from>
    <xdr:ext cx="405111" cy="259045"/>
    <xdr:sp macro="" textlink="">
      <xdr:nvSpPr>
        <xdr:cNvPr id="842" name="n_2mainValue【庁舎】&#10;有形固定資産減価償却率">
          <a:extLst>
            <a:ext uri="{FF2B5EF4-FFF2-40B4-BE49-F238E27FC236}">
              <a16:creationId xmlns:a16="http://schemas.microsoft.com/office/drawing/2014/main" id="{B856A236-CFDE-4984-9D2D-C36C7CAE845E}"/>
            </a:ext>
          </a:extLst>
        </xdr:cNvPr>
        <xdr:cNvSpPr txBox="1"/>
      </xdr:nvSpPr>
      <xdr:spPr>
        <a:xfrm>
          <a:off x="14389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92001</xdr:rowOff>
    </xdr:from>
    <xdr:ext cx="405111" cy="259045"/>
    <xdr:sp macro="" textlink="">
      <xdr:nvSpPr>
        <xdr:cNvPr id="843" name="n_3mainValue【庁舎】&#10;有形固定資産減価償却率">
          <a:extLst>
            <a:ext uri="{FF2B5EF4-FFF2-40B4-BE49-F238E27FC236}">
              <a16:creationId xmlns:a16="http://schemas.microsoft.com/office/drawing/2014/main" id="{F359D574-21C7-42EE-ABE7-92CF1AD6BB15}"/>
            </a:ext>
          </a:extLst>
        </xdr:cNvPr>
        <xdr:cNvSpPr txBox="1"/>
      </xdr:nvSpPr>
      <xdr:spPr>
        <a:xfrm>
          <a:off x="13500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4" name="正方形/長方形 843">
          <a:extLst>
            <a:ext uri="{FF2B5EF4-FFF2-40B4-BE49-F238E27FC236}">
              <a16:creationId xmlns:a16="http://schemas.microsoft.com/office/drawing/2014/main" id="{E2A98BF7-B8A8-4F02-AE8E-A1FC8528398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5" name="正方形/長方形 844">
          <a:extLst>
            <a:ext uri="{FF2B5EF4-FFF2-40B4-BE49-F238E27FC236}">
              <a16:creationId xmlns:a16="http://schemas.microsoft.com/office/drawing/2014/main" id="{2110A6C7-0D00-436F-846D-0456E8E36C2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6" name="正方形/長方形 845">
          <a:extLst>
            <a:ext uri="{FF2B5EF4-FFF2-40B4-BE49-F238E27FC236}">
              <a16:creationId xmlns:a16="http://schemas.microsoft.com/office/drawing/2014/main" id="{9AC2B378-FE7C-4EB8-A566-EB8FA069A43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7" name="正方形/長方形 846">
          <a:extLst>
            <a:ext uri="{FF2B5EF4-FFF2-40B4-BE49-F238E27FC236}">
              <a16:creationId xmlns:a16="http://schemas.microsoft.com/office/drawing/2014/main" id="{A8E7E6AA-EF79-416B-8B27-C19E4DB96C7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8" name="正方形/長方形 847">
          <a:extLst>
            <a:ext uri="{FF2B5EF4-FFF2-40B4-BE49-F238E27FC236}">
              <a16:creationId xmlns:a16="http://schemas.microsoft.com/office/drawing/2014/main" id="{882727C3-7475-46F4-AA74-04BF56469F4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9" name="正方形/長方形 848">
          <a:extLst>
            <a:ext uri="{FF2B5EF4-FFF2-40B4-BE49-F238E27FC236}">
              <a16:creationId xmlns:a16="http://schemas.microsoft.com/office/drawing/2014/main" id="{7A23A071-070C-44E7-83CD-99423D824C2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0" name="正方形/長方形 849">
          <a:extLst>
            <a:ext uri="{FF2B5EF4-FFF2-40B4-BE49-F238E27FC236}">
              <a16:creationId xmlns:a16="http://schemas.microsoft.com/office/drawing/2014/main" id="{067ED370-B625-4854-BF70-BADB9FAD87E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1" name="正方形/長方形 850">
          <a:extLst>
            <a:ext uri="{FF2B5EF4-FFF2-40B4-BE49-F238E27FC236}">
              <a16:creationId xmlns:a16="http://schemas.microsoft.com/office/drawing/2014/main" id="{507C931D-B16D-4B1B-B6F2-195649D7C92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2" name="テキスト ボックス 851">
          <a:extLst>
            <a:ext uri="{FF2B5EF4-FFF2-40B4-BE49-F238E27FC236}">
              <a16:creationId xmlns:a16="http://schemas.microsoft.com/office/drawing/2014/main" id="{FF066596-F21B-4947-9FAF-940454BBEEF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3" name="直線コネクタ 852">
          <a:extLst>
            <a:ext uri="{FF2B5EF4-FFF2-40B4-BE49-F238E27FC236}">
              <a16:creationId xmlns:a16="http://schemas.microsoft.com/office/drawing/2014/main" id="{09A396F5-AC58-431D-BE5A-4D20E7F5099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4" name="直線コネクタ 853">
          <a:extLst>
            <a:ext uri="{FF2B5EF4-FFF2-40B4-BE49-F238E27FC236}">
              <a16:creationId xmlns:a16="http://schemas.microsoft.com/office/drawing/2014/main" id="{2693A1DE-D862-408A-85B8-1F46C197D9A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5" name="テキスト ボックス 854">
          <a:extLst>
            <a:ext uri="{FF2B5EF4-FFF2-40B4-BE49-F238E27FC236}">
              <a16:creationId xmlns:a16="http://schemas.microsoft.com/office/drawing/2014/main" id="{66132E32-D578-4CBE-ADB4-3C70796152C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6" name="直線コネクタ 855">
          <a:extLst>
            <a:ext uri="{FF2B5EF4-FFF2-40B4-BE49-F238E27FC236}">
              <a16:creationId xmlns:a16="http://schemas.microsoft.com/office/drawing/2014/main" id="{6F56D91D-0773-4507-94B7-B75E47451F9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7" name="テキスト ボックス 856">
          <a:extLst>
            <a:ext uri="{FF2B5EF4-FFF2-40B4-BE49-F238E27FC236}">
              <a16:creationId xmlns:a16="http://schemas.microsoft.com/office/drawing/2014/main" id="{AE9FBEAB-EF04-4217-9491-76FEB2BF068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8" name="直線コネクタ 857">
          <a:extLst>
            <a:ext uri="{FF2B5EF4-FFF2-40B4-BE49-F238E27FC236}">
              <a16:creationId xmlns:a16="http://schemas.microsoft.com/office/drawing/2014/main" id="{5BB01E84-756B-46DC-9EEB-1BCA88B9D05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9" name="テキスト ボックス 858">
          <a:extLst>
            <a:ext uri="{FF2B5EF4-FFF2-40B4-BE49-F238E27FC236}">
              <a16:creationId xmlns:a16="http://schemas.microsoft.com/office/drawing/2014/main" id="{FA7795C3-B823-4778-A5C7-304266FBCD3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0" name="直線コネクタ 859">
          <a:extLst>
            <a:ext uri="{FF2B5EF4-FFF2-40B4-BE49-F238E27FC236}">
              <a16:creationId xmlns:a16="http://schemas.microsoft.com/office/drawing/2014/main" id="{341EB68A-DA3D-42B8-8943-997B155A6B2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1" name="テキスト ボックス 860">
          <a:extLst>
            <a:ext uri="{FF2B5EF4-FFF2-40B4-BE49-F238E27FC236}">
              <a16:creationId xmlns:a16="http://schemas.microsoft.com/office/drawing/2014/main" id="{AF1C65E3-E33A-4B7C-98A1-EFE01FE0AF2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2" name="直線コネクタ 861">
          <a:extLst>
            <a:ext uri="{FF2B5EF4-FFF2-40B4-BE49-F238E27FC236}">
              <a16:creationId xmlns:a16="http://schemas.microsoft.com/office/drawing/2014/main" id="{644799EB-7772-46E2-AF1E-D72FD9E9286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3" name="テキスト ボックス 862">
          <a:extLst>
            <a:ext uri="{FF2B5EF4-FFF2-40B4-BE49-F238E27FC236}">
              <a16:creationId xmlns:a16="http://schemas.microsoft.com/office/drawing/2014/main" id="{95BFB21B-6FE1-4415-85FB-2677A47BCB6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4" name="直線コネクタ 863">
          <a:extLst>
            <a:ext uri="{FF2B5EF4-FFF2-40B4-BE49-F238E27FC236}">
              <a16:creationId xmlns:a16="http://schemas.microsoft.com/office/drawing/2014/main" id="{DE25DEAE-248C-41F6-8742-90E28FABBEE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5" name="テキスト ボックス 864">
          <a:extLst>
            <a:ext uri="{FF2B5EF4-FFF2-40B4-BE49-F238E27FC236}">
              <a16:creationId xmlns:a16="http://schemas.microsoft.com/office/drawing/2014/main" id="{74E82C79-20AD-4449-9613-674ADFE73D3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6" name="【庁舎】&#10;一人当たり面積グラフ枠">
          <a:extLst>
            <a:ext uri="{FF2B5EF4-FFF2-40B4-BE49-F238E27FC236}">
              <a16:creationId xmlns:a16="http://schemas.microsoft.com/office/drawing/2014/main" id="{EE2135B9-E630-4622-B8BC-EDB4EFFB319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867" name="直線コネクタ 866">
          <a:extLst>
            <a:ext uri="{FF2B5EF4-FFF2-40B4-BE49-F238E27FC236}">
              <a16:creationId xmlns:a16="http://schemas.microsoft.com/office/drawing/2014/main" id="{F75AFB5D-18C3-4191-B088-5A19F1291A9E}"/>
            </a:ext>
          </a:extLst>
        </xdr:cNvPr>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68" name="【庁舎】&#10;一人当たり面積最小値テキスト">
          <a:extLst>
            <a:ext uri="{FF2B5EF4-FFF2-40B4-BE49-F238E27FC236}">
              <a16:creationId xmlns:a16="http://schemas.microsoft.com/office/drawing/2014/main" id="{20321F6C-7982-4E2F-B191-B0ED5C5B029B}"/>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69" name="直線コネクタ 868">
          <a:extLst>
            <a:ext uri="{FF2B5EF4-FFF2-40B4-BE49-F238E27FC236}">
              <a16:creationId xmlns:a16="http://schemas.microsoft.com/office/drawing/2014/main" id="{903AB552-E500-453B-A229-8F3954E42F68}"/>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870" name="【庁舎】&#10;一人当たり面積最大値テキスト">
          <a:extLst>
            <a:ext uri="{FF2B5EF4-FFF2-40B4-BE49-F238E27FC236}">
              <a16:creationId xmlns:a16="http://schemas.microsoft.com/office/drawing/2014/main" id="{0B9E0CF2-83EC-403B-A784-A12719B052C2}"/>
            </a:ext>
          </a:extLst>
        </xdr:cNvPr>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871" name="直線コネクタ 870">
          <a:extLst>
            <a:ext uri="{FF2B5EF4-FFF2-40B4-BE49-F238E27FC236}">
              <a16:creationId xmlns:a16="http://schemas.microsoft.com/office/drawing/2014/main" id="{00D586F8-47AE-4560-87A0-CC340BB5B3BF}"/>
            </a:ext>
          </a:extLst>
        </xdr:cNvPr>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125747</xdr:rowOff>
    </xdr:from>
    <xdr:ext cx="469744" cy="259045"/>
    <xdr:sp macro="" textlink="">
      <xdr:nvSpPr>
        <xdr:cNvPr id="872" name="【庁舎】&#10;一人当たり面積平均値テキスト">
          <a:extLst>
            <a:ext uri="{FF2B5EF4-FFF2-40B4-BE49-F238E27FC236}">
              <a16:creationId xmlns:a16="http://schemas.microsoft.com/office/drawing/2014/main" id="{CEBD5F94-8106-4E7F-B631-29441515B4CB}"/>
            </a:ext>
          </a:extLst>
        </xdr:cNvPr>
        <xdr:cNvSpPr txBox="1"/>
      </xdr:nvSpPr>
      <xdr:spPr>
        <a:xfrm>
          <a:off x="22199600" y="1812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873" name="フローチャート: 判断 872">
          <a:extLst>
            <a:ext uri="{FF2B5EF4-FFF2-40B4-BE49-F238E27FC236}">
              <a16:creationId xmlns:a16="http://schemas.microsoft.com/office/drawing/2014/main" id="{44F53359-1878-4BFA-8EED-6A649B1656B5}"/>
            </a:ext>
          </a:extLst>
        </xdr:cNvPr>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874" name="フローチャート: 判断 873">
          <a:extLst>
            <a:ext uri="{FF2B5EF4-FFF2-40B4-BE49-F238E27FC236}">
              <a16:creationId xmlns:a16="http://schemas.microsoft.com/office/drawing/2014/main" id="{B6FA8327-053B-4D47-8FDE-C74261CFEEB5}"/>
            </a:ext>
          </a:extLst>
        </xdr:cNvPr>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875" name="フローチャート: 判断 874">
          <a:extLst>
            <a:ext uri="{FF2B5EF4-FFF2-40B4-BE49-F238E27FC236}">
              <a16:creationId xmlns:a16="http://schemas.microsoft.com/office/drawing/2014/main" id="{0FB66988-1353-4C4A-B0E7-C63D3EC1DF99}"/>
            </a:ext>
          </a:extLst>
        </xdr:cNvPr>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876" name="フローチャート: 判断 875">
          <a:extLst>
            <a:ext uri="{FF2B5EF4-FFF2-40B4-BE49-F238E27FC236}">
              <a16:creationId xmlns:a16="http://schemas.microsoft.com/office/drawing/2014/main" id="{BEBD8AF2-CA3D-461E-8FE8-471A7D9F8FE5}"/>
            </a:ext>
          </a:extLst>
        </xdr:cNvPr>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877" name="フローチャート: 判断 876">
          <a:extLst>
            <a:ext uri="{FF2B5EF4-FFF2-40B4-BE49-F238E27FC236}">
              <a16:creationId xmlns:a16="http://schemas.microsoft.com/office/drawing/2014/main" id="{E9C5BECF-1DC8-476B-907C-43F4B2A04E59}"/>
            </a:ext>
          </a:extLst>
        </xdr:cNvPr>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3B66DA6-C528-45B3-B014-DFC1569CD0E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F79AFF2C-DFF6-4F0D-802C-8D31CC1A36D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193D0426-9BCD-4CDD-9164-DA6F7F405E0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92781332-270C-4B72-8FAF-75124DC7E51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6F959019-3CC2-4C6D-B494-40B9B28000F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107314</xdr:rowOff>
    </xdr:from>
    <xdr:to>
      <xdr:col>116</xdr:col>
      <xdr:colOff>114300</xdr:colOff>
      <xdr:row>105</xdr:row>
      <xdr:rowOff>37464</xdr:rowOff>
    </xdr:to>
    <xdr:sp macro="" textlink="">
      <xdr:nvSpPr>
        <xdr:cNvPr id="883" name="楕円 882">
          <a:extLst>
            <a:ext uri="{FF2B5EF4-FFF2-40B4-BE49-F238E27FC236}">
              <a16:creationId xmlns:a16="http://schemas.microsoft.com/office/drawing/2014/main" id="{61C38F10-56D2-4D7B-BC0B-67FDA429521D}"/>
            </a:ext>
          </a:extLst>
        </xdr:cNvPr>
        <xdr:cNvSpPr/>
      </xdr:nvSpPr>
      <xdr:spPr>
        <a:xfrm>
          <a:off x="221107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130191</xdr:rowOff>
    </xdr:from>
    <xdr:ext cx="469744" cy="259045"/>
    <xdr:sp macro="" textlink="">
      <xdr:nvSpPr>
        <xdr:cNvPr id="884" name="【庁舎】&#10;一人当たり面積該当値テキスト">
          <a:extLst>
            <a:ext uri="{FF2B5EF4-FFF2-40B4-BE49-F238E27FC236}">
              <a16:creationId xmlns:a16="http://schemas.microsoft.com/office/drawing/2014/main" id="{308216B9-A296-4049-9355-5D1D4E9850A2}"/>
            </a:ext>
          </a:extLst>
        </xdr:cNvPr>
        <xdr:cNvSpPr txBox="1"/>
      </xdr:nvSpPr>
      <xdr:spPr>
        <a:xfrm>
          <a:off x="22199600" y="17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103505</xdr:rowOff>
    </xdr:from>
    <xdr:to>
      <xdr:col>112</xdr:col>
      <xdr:colOff>38100</xdr:colOff>
      <xdr:row>105</xdr:row>
      <xdr:rowOff>33655</xdr:rowOff>
    </xdr:to>
    <xdr:sp macro="" textlink="">
      <xdr:nvSpPr>
        <xdr:cNvPr id="885" name="楕円 884">
          <a:extLst>
            <a:ext uri="{FF2B5EF4-FFF2-40B4-BE49-F238E27FC236}">
              <a16:creationId xmlns:a16="http://schemas.microsoft.com/office/drawing/2014/main" id="{05BDE09C-5F63-424F-904F-945DA7A4AE08}"/>
            </a:ext>
          </a:extLst>
        </xdr:cNvPr>
        <xdr:cNvSpPr/>
      </xdr:nvSpPr>
      <xdr:spPr>
        <a:xfrm>
          <a:off x="21272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154305</xdr:rowOff>
    </xdr:from>
    <xdr:to>
      <xdr:col>116</xdr:col>
      <xdr:colOff>63500</xdr:colOff>
      <xdr:row>104</xdr:row>
      <xdr:rowOff>158114</xdr:rowOff>
    </xdr:to>
    <xdr:cxnSp macro="">
      <xdr:nvCxnSpPr>
        <xdr:cNvPr id="886" name="直線コネクタ 885">
          <a:extLst>
            <a:ext uri="{FF2B5EF4-FFF2-40B4-BE49-F238E27FC236}">
              <a16:creationId xmlns:a16="http://schemas.microsoft.com/office/drawing/2014/main" id="{657379F7-BB96-484D-B301-79D9E204DB9E}"/>
            </a:ext>
          </a:extLst>
        </xdr:cNvPr>
        <xdr:cNvCxnSpPr/>
      </xdr:nvCxnSpPr>
      <xdr:spPr>
        <a:xfrm>
          <a:off x="21323300" y="179851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105411</xdr:rowOff>
    </xdr:from>
    <xdr:to>
      <xdr:col>107</xdr:col>
      <xdr:colOff>101600</xdr:colOff>
      <xdr:row>105</xdr:row>
      <xdr:rowOff>35561</xdr:rowOff>
    </xdr:to>
    <xdr:sp macro="" textlink="">
      <xdr:nvSpPr>
        <xdr:cNvPr id="887" name="楕円 886">
          <a:extLst>
            <a:ext uri="{FF2B5EF4-FFF2-40B4-BE49-F238E27FC236}">
              <a16:creationId xmlns:a16="http://schemas.microsoft.com/office/drawing/2014/main" id="{CAF3A425-8EDE-4F32-A9CB-8E285B58D30A}"/>
            </a:ext>
          </a:extLst>
        </xdr:cNvPr>
        <xdr:cNvSpPr/>
      </xdr:nvSpPr>
      <xdr:spPr>
        <a:xfrm>
          <a:off x="2038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154305</xdr:rowOff>
    </xdr:from>
    <xdr:to>
      <xdr:col>111</xdr:col>
      <xdr:colOff>177800</xdr:colOff>
      <xdr:row>104</xdr:row>
      <xdr:rowOff>156211</xdr:rowOff>
    </xdr:to>
    <xdr:cxnSp macro="">
      <xdr:nvCxnSpPr>
        <xdr:cNvPr id="888" name="直線コネクタ 887">
          <a:extLst>
            <a:ext uri="{FF2B5EF4-FFF2-40B4-BE49-F238E27FC236}">
              <a16:creationId xmlns:a16="http://schemas.microsoft.com/office/drawing/2014/main" id="{0486BED9-FBFC-499D-B088-0ACEA5687E37}"/>
            </a:ext>
          </a:extLst>
        </xdr:cNvPr>
        <xdr:cNvCxnSpPr/>
      </xdr:nvCxnSpPr>
      <xdr:spPr>
        <a:xfrm flipV="1">
          <a:off x="20434300" y="179851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107314</xdr:rowOff>
    </xdr:from>
    <xdr:to>
      <xdr:col>102</xdr:col>
      <xdr:colOff>165100</xdr:colOff>
      <xdr:row>105</xdr:row>
      <xdr:rowOff>37464</xdr:rowOff>
    </xdr:to>
    <xdr:sp macro="" textlink="">
      <xdr:nvSpPr>
        <xdr:cNvPr id="889" name="楕円 888">
          <a:extLst>
            <a:ext uri="{FF2B5EF4-FFF2-40B4-BE49-F238E27FC236}">
              <a16:creationId xmlns:a16="http://schemas.microsoft.com/office/drawing/2014/main" id="{5C6249E3-BA03-4146-987D-C7CF14CD198F}"/>
            </a:ext>
          </a:extLst>
        </xdr:cNvPr>
        <xdr:cNvSpPr/>
      </xdr:nvSpPr>
      <xdr:spPr>
        <a:xfrm>
          <a:off x="19494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156211</xdr:rowOff>
    </xdr:from>
    <xdr:to>
      <xdr:col>107</xdr:col>
      <xdr:colOff>50800</xdr:colOff>
      <xdr:row>104</xdr:row>
      <xdr:rowOff>158114</xdr:rowOff>
    </xdr:to>
    <xdr:cxnSp macro="">
      <xdr:nvCxnSpPr>
        <xdr:cNvPr id="890" name="直線コネクタ 889">
          <a:extLst>
            <a:ext uri="{FF2B5EF4-FFF2-40B4-BE49-F238E27FC236}">
              <a16:creationId xmlns:a16="http://schemas.microsoft.com/office/drawing/2014/main" id="{4D2A415A-F7E4-42C1-B82F-661D05B03165}"/>
            </a:ext>
          </a:extLst>
        </xdr:cNvPr>
        <xdr:cNvCxnSpPr/>
      </xdr:nvCxnSpPr>
      <xdr:spPr>
        <a:xfrm flipV="1">
          <a:off x="19545300" y="179870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24782</xdr:rowOff>
    </xdr:from>
    <xdr:ext cx="469744" cy="259045"/>
    <xdr:sp macro="" textlink="">
      <xdr:nvSpPr>
        <xdr:cNvPr id="891" name="n_1aveValue【庁舎】&#10;一人当たり面積">
          <a:extLst>
            <a:ext uri="{FF2B5EF4-FFF2-40B4-BE49-F238E27FC236}">
              <a16:creationId xmlns:a16="http://schemas.microsoft.com/office/drawing/2014/main" id="{5C44EEC1-9BFB-4348-A7E0-7674664D7F54}"/>
            </a:ext>
          </a:extLst>
        </xdr:cNvPr>
        <xdr:cNvSpPr txBox="1"/>
      </xdr:nvSpPr>
      <xdr:spPr>
        <a:xfrm>
          <a:off x="21075727" y="181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22877</xdr:rowOff>
    </xdr:from>
    <xdr:ext cx="469744" cy="259045"/>
    <xdr:sp macro="" textlink="">
      <xdr:nvSpPr>
        <xdr:cNvPr id="892" name="n_2aveValue【庁舎】&#10;一人当たり面積">
          <a:extLst>
            <a:ext uri="{FF2B5EF4-FFF2-40B4-BE49-F238E27FC236}">
              <a16:creationId xmlns:a16="http://schemas.microsoft.com/office/drawing/2014/main" id="{33EF922A-8D0E-4E12-94A9-722B2AF4EA58}"/>
            </a:ext>
          </a:extLst>
        </xdr:cNvPr>
        <xdr:cNvSpPr txBox="1"/>
      </xdr:nvSpPr>
      <xdr:spPr>
        <a:xfrm>
          <a:off x="201994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36213</xdr:rowOff>
    </xdr:from>
    <xdr:ext cx="469744" cy="259045"/>
    <xdr:sp macro="" textlink="">
      <xdr:nvSpPr>
        <xdr:cNvPr id="893" name="n_3aveValue【庁舎】&#10;一人当たり面積">
          <a:extLst>
            <a:ext uri="{FF2B5EF4-FFF2-40B4-BE49-F238E27FC236}">
              <a16:creationId xmlns:a16="http://schemas.microsoft.com/office/drawing/2014/main" id="{0184B825-7182-40F4-9C55-0A43435F266D}"/>
            </a:ext>
          </a:extLst>
        </xdr:cNvPr>
        <xdr:cNvSpPr txBox="1"/>
      </xdr:nvSpPr>
      <xdr:spPr>
        <a:xfrm>
          <a:off x="19310427"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894" name="n_4aveValue【庁舎】&#10;一人当たり面積">
          <a:extLst>
            <a:ext uri="{FF2B5EF4-FFF2-40B4-BE49-F238E27FC236}">
              <a16:creationId xmlns:a16="http://schemas.microsoft.com/office/drawing/2014/main" id="{0205172F-CA28-4C02-B49A-B1D22F3E44F2}"/>
            </a:ext>
          </a:extLst>
        </xdr:cNvPr>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50182</xdr:rowOff>
    </xdr:from>
    <xdr:ext cx="469744" cy="259045"/>
    <xdr:sp macro="" textlink="">
      <xdr:nvSpPr>
        <xdr:cNvPr id="895" name="n_1mainValue【庁舎】&#10;一人当たり面積">
          <a:extLst>
            <a:ext uri="{FF2B5EF4-FFF2-40B4-BE49-F238E27FC236}">
              <a16:creationId xmlns:a16="http://schemas.microsoft.com/office/drawing/2014/main" id="{3449E03B-5BBC-4F92-8D8A-3DCDFA1E5800}"/>
            </a:ext>
          </a:extLst>
        </xdr:cNvPr>
        <xdr:cNvSpPr txBox="1"/>
      </xdr:nvSpPr>
      <xdr:spPr>
        <a:xfrm>
          <a:off x="21075727" y="1770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52088</xdr:rowOff>
    </xdr:from>
    <xdr:ext cx="469744" cy="259045"/>
    <xdr:sp macro="" textlink="">
      <xdr:nvSpPr>
        <xdr:cNvPr id="896" name="n_2mainValue【庁舎】&#10;一人当たり面積">
          <a:extLst>
            <a:ext uri="{FF2B5EF4-FFF2-40B4-BE49-F238E27FC236}">
              <a16:creationId xmlns:a16="http://schemas.microsoft.com/office/drawing/2014/main" id="{58BAF56F-7424-466D-9B4E-8959457DC6A3}"/>
            </a:ext>
          </a:extLst>
        </xdr:cNvPr>
        <xdr:cNvSpPr txBox="1"/>
      </xdr:nvSpPr>
      <xdr:spPr>
        <a:xfrm>
          <a:off x="20199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53991</xdr:rowOff>
    </xdr:from>
    <xdr:ext cx="469744" cy="259045"/>
    <xdr:sp macro="" textlink="">
      <xdr:nvSpPr>
        <xdr:cNvPr id="897" name="n_3mainValue【庁舎】&#10;一人当たり面積">
          <a:extLst>
            <a:ext uri="{FF2B5EF4-FFF2-40B4-BE49-F238E27FC236}">
              <a16:creationId xmlns:a16="http://schemas.microsoft.com/office/drawing/2014/main" id="{9D5865AB-ACA4-42CD-95BC-E372DE45D234}"/>
            </a:ext>
          </a:extLst>
        </xdr:cNvPr>
        <xdr:cNvSpPr txBox="1"/>
      </xdr:nvSpPr>
      <xdr:spPr>
        <a:xfrm>
          <a:off x="19310427" y="1771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8" name="正方形/長方形 897">
          <a:extLst>
            <a:ext uri="{FF2B5EF4-FFF2-40B4-BE49-F238E27FC236}">
              <a16:creationId xmlns:a16="http://schemas.microsoft.com/office/drawing/2014/main" id="{B10E79F5-7F16-469C-A366-6551EB1B37C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9" name="正方形/長方形 898">
          <a:extLst>
            <a:ext uri="{FF2B5EF4-FFF2-40B4-BE49-F238E27FC236}">
              <a16:creationId xmlns:a16="http://schemas.microsoft.com/office/drawing/2014/main" id="{6468FDEF-88FD-445C-BAF0-C42435AD6CB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0" name="テキスト ボックス 899">
          <a:extLst>
            <a:ext uri="{FF2B5EF4-FFF2-40B4-BE49-F238E27FC236}">
              <a16:creationId xmlns:a16="http://schemas.microsoft.com/office/drawing/2014/main" id="{C34248D8-6C4A-407E-A266-BDD7B4178D1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保健センター、庁舎であり、低くなっている施設は図書館、体育館・プールである。庁舎は有形固定資産減価償却率が７４．２％、保健センターが６３．９％となっており、老朽化が進んでいる。図書館においては、愛知川図書館を平成１２年度に建設しており、有形固定資産減価償却率は低くなっている。また、市民会館については新たに資産形成を行ったことから有形固定資産減価償却率が前年度と比べて低下している。福祉施設については前年度に新たに資産形成を行ったことから、有形固定資産減価償却率が低下したが、今年度は資産形成を行っていないため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今後は、令和４年３月に改訂した公共施設等総合管理計画に基づき、必要に応じて施設の統廃合等の公共施設の最適配置を推進していく必要がある。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21,420
20,445
37.97
12,763,669
12,340,435
372,630
5,952,754
12,092,992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値は上回っているが、類似団体内平均値、滋賀県平均値を下回る結果となった。前年度からほぼ横ばいである。今後は、主要法人の法人税割収入の動向に注視しながら、歳出削減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14817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1411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は減少したものの、普通交付税が増加したことにより経常一般財源が増加した。経常経費は会計年度任用職員制度開始により物件費が大幅に減少し、人件費が大幅に増加、維持補修費、公債費、繰出金は前年度から微増、扶助費、補助費等が微減し、前年度からほぼ横ばいあることから、経常収支比率は前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％減少した。全国平均値、県平均値を下回っているものの類似団体内順位は依然として低い状況にある。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今後は、行財政改革を推進し、具体的な取組により経常経費の削減に努める。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108268</xdr:rowOff>
    </xdr:from>
    <xdr:to>
      <xdr:col>23</xdr:col>
      <xdr:colOff>133350</xdr:colOff>
      <xdr:row>64</xdr:row>
      <xdr:rowOff>75565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909618"/>
          <a:ext cx="8382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28274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75565</xdr:rowOff>
    </xdr:from>
    <xdr:to>
      <xdr:col>19</xdr:col>
      <xdr:colOff>133350</xdr:colOff>
      <xdr:row>64</xdr:row>
      <xdr:rowOff>87630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0483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157480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06043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102235</xdr:rowOff>
    </xdr:from>
    <xdr:to>
      <xdr:col>11</xdr:col>
      <xdr:colOff>31750</xdr:colOff>
      <xdr:row>65</xdr:row>
      <xdr:rowOff>157480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903585"/>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2874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57468</xdr:rowOff>
    </xdr:from>
    <xdr:to>
      <xdr:col>23</xdr:col>
      <xdr:colOff>184150</xdr:colOff>
      <xdr:row>63</xdr:row>
      <xdr:rowOff>159068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29545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3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24765</xdr:rowOff>
    </xdr:from>
    <xdr:to>
      <xdr:col>19</xdr:col>
      <xdr:colOff>184150</xdr:colOff>
      <xdr:row>64</xdr:row>
      <xdr:rowOff>126365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51435</xdr:rowOff>
    </xdr:from>
    <xdr:to>
      <xdr:col>7</xdr:col>
      <xdr:colOff>31750</xdr:colOff>
      <xdr:row>63</xdr:row>
      <xdr:rowOff>153035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137812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全国平均値、滋賀県平均値を上回る結果となった。会計年度任用職員制度開始により人件費については類似団体内平均値よりも若干上回り、物件費では、高い費用であった賃金が人件費となり、前年度から下がったものの、公共施設の維持管理費用が要因となり依然として類似団体内平均値を大幅に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今後は、「公共施設等総合管理計画」、「公共施設（建物）個別施設計画（第１期）」に基づき、公共施設の配置の最適化について、さらなる検討を行っていく必要がある。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167753</xdr:rowOff>
    </xdr:from>
    <xdr:to>
      <xdr:col>23</xdr:col>
      <xdr:colOff>133350</xdr:colOff>
      <xdr:row>84</xdr:row>
      <xdr:rowOff>146196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98103"/>
          <a:ext cx="838200" cy="14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35327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9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167753</xdr:rowOff>
    </xdr:from>
    <xdr:to>
      <xdr:col>19</xdr:col>
      <xdr:colOff>133350</xdr:colOff>
      <xdr:row>84</xdr:row>
      <xdr:rowOff>1439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398103"/>
          <a:ext cx="8890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55073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42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159548</xdr:rowOff>
    </xdr:from>
    <xdr:to>
      <xdr:col>15</xdr:col>
      <xdr:colOff>82550</xdr:colOff>
      <xdr:row>84</xdr:row>
      <xdr:rowOff>1439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89898"/>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48306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138957</xdr:rowOff>
    </xdr:from>
    <xdr:to>
      <xdr:col>11</xdr:col>
      <xdr:colOff>31750</xdr:colOff>
      <xdr:row>83</xdr:row>
      <xdr:rowOff>159548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69307"/>
          <a:ext cx="889000" cy="2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71265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14822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7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95396</xdr:rowOff>
    </xdr:from>
    <xdr:to>
      <xdr:col>23</xdr:col>
      <xdr:colOff>184150</xdr:colOff>
      <xdr:row>85</xdr:row>
      <xdr:rowOff>25546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9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67473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69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116953</xdr:rowOff>
    </xdr:from>
    <xdr:to>
      <xdr:col>19</xdr:col>
      <xdr:colOff>184150</xdr:colOff>
      <xdr:row>84</xdr:row>
      <xdr:rowOff>47103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4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31880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3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122089</xdr:rowOff>
    </xdr:from>
    <xdr:to>
      <xdr:col>15</xdr:col>
      <xdr:colOff>133350</xdr:colOff>
      <xdr:row>84</xdr:row>
      <xdr:rowOff>52239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37016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3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108748</xdr:rowOff>
    </xdr:from>
    <xdr:to>
      <xdr:col>11</xdr:col>
      <xdr:colOff>82550</xdr:colOff>
      <xdr:row>84</xdr:row>
      <xdr:rowOff>38898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3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23675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2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88157</xdr:rowOff>
    </xdr:from>
    <xdr:to>
      <xdr:col>7</xdr:col>
      <xdr:colOff>31750</xdr:colOff>
      <xdr:row>84</xdr:row>
      <xdr:rowOff>18307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3084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0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全国市平均値、類似団体内平均値は下回っているが、全国町村平均値は上回る結果となった。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今後も人事院勧告、県人事委員会勧告、国家公務員給与制度をベースとして給与の適正化に努める。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169636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656707"/>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169636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6567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85</xdr:row>
      <xdr:rowOff>83457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43264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84</xdr:row>
      <xdr:rowOff>30843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4154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全国平均値は下回っているが、類似団体内平均値、県平均値は上回る結果となった。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合併直後より職員数を削減し、合併後の規模に応じて適正化を図る一方、分庁方式を維持しつつ、防災対策や高齢化・子育て支援等の福祉分野に対応するため、組織の充実を図ってきた。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今後も、身近な住民サービスを提供していくため、各業務を精査し、計画的な定員管理が必要である。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136616</xdr:rowOff>
    </xdr:from>
    <xdr:to>
      <xdr:col>81</xdr:col>
      <xdr:colOff>44450</xdr:colOff>
      <xdr:row>61</xdr:row>
      <xdr:rowOff>136616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950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42018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109038</xdr:rowOff>
    </xdr:from>
    <xdr:to>
      <xdr:col>77</xdr:col>
      <xdr:colOff>44450</xdr:colOff>
      <xdr:row>61</xdr:row>
      <xdr:rowOff>136616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674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109038</xdr:rowOff>
    </xdr:from>
    <xdr:to>
      <xdr:col>72</xdr:col>
      <xdr:colOff>203200</xdr:colOff>
      <xdr:row>61</xdr:row>
      <xdr:rowOff>162469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567488"/>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140715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162469</xdr:rowOff>
    </xdr:from>
    <xdr:to>
      <xdr:col>68</xdr:col>
      <xdr:colOff>152400</xdr:colOff>
      <xdr:row>62</xdr:row>
      <xdr:rowOff>6531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62091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151056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57893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1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85816</xdr:rowOff>
    </xdr:from>
    <xdr:to>
      <xdr:col>77</xdr:col>
      <xdr:colOff>95250</xdr:colOff>
      <xdr:row>62</xdr:row>
      <xdr:rowOff>15966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58238</xdr:rowOff>
    </xdr:from>
    <xdr:to>
      <xdr:col>73</xdr:col>
      <xdr:colOff>44450</xdr:colOff>
      <xdr:row>61</xdr:row>
      <xdr:rowOff>159838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144615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111669</xdr:rowOff>
    </xdr:from>
    <xdr:to>
      <xdr:col>68</xdr:col>
      <xdr:colOff>203200</xdr:colOff>
      <xdr:row>62</xdr:row>
      <xdr:rowOff>41819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26596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5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127181</xdr:rowOff>
    </xdr:from>
    <xdr:to>
      <xdr:col>64</xdr:col>
      <xdr:colOff>152400</xdr:colOff>
      <xdr:row>62</xdr:row>
      <xdr:rowOff>57331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42108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地方債の償還開始による元利償還金の増による公債費で負担した一般財源額の増加、地方消費税交付金等および普通交付税の増による標準税収入額等の増加による標準財政規模の増加により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％減少（改善）した。</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84727</xdr:rowOff>
    </xdr:from>
    <xdr:to>
      <xdr:col>81</xdr:col>
      <xdr:colOff>44450</xdr:colOff>
      <xdr:row>39</xdr:row>
      <xdr:rowOff>146776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77127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146776</xdr:rowOff>
    </xdr:from>
    <xdr:to>
      <xdr:col>77</xdr:col>
      <xdr:colOff>44450</xdr:colOff>
      <xdr:row>40</xdr:row>
      <xdr:rowOff>23585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83332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126093</xdr:rowOff>
    </xdr:from>
    <xdr:to>
      <xdr:col>72</xdr:col>
      <xdr:colOff>203200</xdr:colOff>
      <xdr:row>40</xdr:row>
      <xdr:rowOff>23585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8126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84727</xdr:rowOff>
    </xdr:from>
    <xdr:to>
      <xdr:col>68</xdr:col>
      <xdr:colOff>152400</xdr:colOff>
      <xdr:row>39</xdr:row>
      <xdr:rowOff>126093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77127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33927</xdr:rowOff>
    </xdr:from>
    <xdr:to>
      <xdr:col>81</xdr:col>
      <xdr:colOff>95250</xdr:colOff>
      <xdr:row>39</xdr:row>
      <xdr:rowOff>135527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50454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6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95976</xdr:rowOff>
    </xdr:from>
    <xdr:to>
      <xdr:col>77</xdr:col>
      <xdr:colOff>95250</xdr:colOff>
      <xdr:row>40</xdr:row>
      <xdr:rowOff>26126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36303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5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144235</xdr:rowOff>
    </xdr:from>
    <xdr:to>
      <xdr:col>73</xdr:col>
      <xdr:colOff>44450</xdr:colOff>
      <xdr:row>40</xdr:row>
      <xdr:rowOff>74385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75293</xdr:rowOff>
    </xdr:from>
    <xdr:to>
      <xdr:col>68</xdr:col>
      <xdr:colOff>203200</xdr:colOff>
      <xdr:row>40</xdr:row>
      <xdr:rowOff>5443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15620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33927</xdr:rowOff>
    </xdr:from>
    <xdr:to>
      <xdr:col>64</xdr:col>
      <xdr:colOff>152400</xdr:colOff>
      <xdr:row>39</xdr:row>
      <xdr:rowOff>135527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145704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愛知中学校大規模増改築事業などの建設事業の増により、地方債現在高が増加したことによる将来負担額の増加、基金の取崩しによる充当可能財源の減少、地方消費税交付金等および普通交付税の増による標準税収入額等の増加により</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％増加（悪化）した。</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126879</xdr:rowOff>
    </xdr:from>
    <xdr:to>
      <xdr:col>81</xdr:col>
      <xdr:colOff>44450</xdr:colOff>
      <xdr:row>14</xdr:row>
      <xdr:rowOff>91017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2355729"/>
          <a:ext cx="8382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3887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32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126879</xdr:rowOff>
    </xdr:from>
    <xdr:to>
      <xdr:col>77</xdr:col>
      <xdr:colOff>44450</xdr:colOff>
      <xdr:row>14</xdr:row>
      <xdr:rowOff>91017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355729"/>
          <a:ext cx="8890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67992</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468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154456</xdr:rowOff>
    </xdr:from>
    <xdr:to>
      <xdr:col>72</xdr:col>
      <xdr:colOff>203200</xdr:colOff>
      <xdr:row>14</xdr:row>
      <xdr:rowOff>91017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2383306"/>
          <a:ext cx="889000" cy="10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109358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0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40217</xdr:rowOff>
    </xdr:from>
    <xdr:to>
      <xdr:col>81</xdr:col>
      <xdr:colOff>95250</xdr:colOff>
      <xdr:row>14</xdr:row>
      <xdr:rowOff>141817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4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12294</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4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76079</xdr:rowOff>
    </xdr:from>
    <xdr:to>
      <xdr:col>77</xdr:col>
      <xdr:colOff>95250</xdr:colOff>
      <xdr:row>14</xdr:row>
      <xdr:rowOff>6229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3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16406</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073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4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126594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5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103656</xdr:rowOff>
    </xdr:from>
    <xdr:to>
      <xdr:col>68</xdr:col>
      <xdr:colOff>203200</xdr:colOff>
      <xdr:row>14</xdr:row>
      <xdr:rowOff>33806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3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43983</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10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21,420
20,445
37.97
12,763,669
12,340,435
372,630
5,952,754
12,092,992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類似団体内平均値、全国平均値、滋賀県平均値を下回っており、良好な数値で</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あるが、会計年度任用職員制度の開始により大幅に上昇した。</a:t>
          </a:r>
          <a:endPar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今後、多様化・複雑化する住民ニーズへの対応等を考慮しながら、定員適正化計画による職員数の適正管理に努めるとともに執行体制を考えながら非常勤職員の精査が必要である。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37</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5630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111760</xdr:rowOff>
    </xdr:from>
    <xdr:to>
      <xdr:col>19</xdr:col>
      <xdr:colOff>187325</xdr:colOff>
      <xdr:row>34</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4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111760</xdr:rowOff>
    </xdr:from>
    <xdr:to>
      <xdr:col>15</xdr:col>
      <xdr:colOff>98425</xdr:colOff>
      <xdr:row>34</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4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73660</xdr:rowOff>
    </xdr:from>
    <xdr:to>
      <xdr:col>11</xdr:col>
      <xdr:colOff>9525</xdr:colOff>
      <xdr:row>34</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02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60960</xdr:rowOff>
    </xdr:from>
    <xdr:to>
      <xdr:col>15</xdr:col>
      <xdr:colOff>149225</xdr:colOff>
      <xdr:row>34</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22860</xdr:rowOff>
    </xdr:from>
    <xdr:to>
      <xdr:col>6</xdr:col>
      <xdr:colOff>171450</xdr:colOff>
      <xdr:row>34</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物件費については、新町まちづくり計画に基づくソフト事業に充当することができる合併振興基金を充当したことから前年度から</a:t>
          </a:r>
          <a:r>
            <a:rPr kumimoji="1" lang="en-US" altLang="ja-JP" sz="1200">
              <a:latin typeface="ＭＳ Ｐゴシック" panose="020B0600070205080204" pitchFamily="50" charset="-128"/>
              <a:ea typeface="ＭＳ Ｐゴシック" panose="020B0600070205080204" pitchFamily="50" charset="-128"/>
            </a:rPr>
            <a:t>6.4</a:t>
          </a:r>
          <a:r>
            <a:rPr kumimoji="1" lang="ja-JP" altLang="en-US" sz="1200">
              <a:latin typeface="ＭＳ Ｐゴシック" panose="020B0600070205080204" pitchFamily="50" charset="-128"/>
              <a:ea typeface="ＭＳ Ｐゴシック" panose="020B0600070205080204" pitchFamily="50" charset="-128"/>
            </a:rPr>
            <a:t>％減少した。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しかし、類似団体内順位は</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位中、</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位と依然として低く、全国平均値、滋賀県平均値も上回っている。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今後は、各種事務事業の精査と「公共施設等総合管理計画」、「公共施設（建物）個別施設計画（第１期）」に基づき、公共施設の配置の最適化について、さらなる検討を行っていく必要がある。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155575</xdr:rowOff>
    </xdr:from>
    <xdr:to>
      <xdr:col>82</xdr:col>
      <xdr:colOff>107950</xdr:colOff>
      <xdr:row>21</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1297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156227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xdr:rowOff>
    </xdr:from>
    <xdr:to>
      <xdr:col>82</xdr:col>
      <xdr:colOff>196850</xdr:colOff>
      <xdr:row>21</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1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70502</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5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155575</xdr:rowOff>
    </xdr:from>
    <xdr:to>
      <xdr:col>82</xdr:col>
      <xdr:colOff>196850</xdr:colOff>
      <xdr:row>12</xdr:row>
      <xdr:rowOff>155575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1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60325</xdr:rowOff>
    </xdr:from>
    <xdr:to>
      <xdr:col>82</xdr:col>
      <xdr:colOff>107950</xdr:colOff>
      <xdr:row>20</xdr:row>
      <xdr:rowOff>155575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974975"/>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121302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521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104775</xdr:rowOff>
    </xdr:from>
    <xdr:to>
      <xdr:col>82</xdr:col>
      <xdr:colOff>158750</xdr:colOff>
      <xdr:row>16</xdr:row>
      <xdr:rowOff>34925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117475</xdr:rowOff>
    </xdr:from>
    <xdr:to>
      <xdr:col>78</xdr:col>
      <xdr:colOff>69850</xdr:colOff>
      <xdr:row>20</xdr:row>
      <xdr:rowOff>155575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546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85725</xdr:rowOff>
    </xdr:from>
    <xdr:to>
      <xdr:col>78</xdr:col>
      <xdr:colOff>120650</xdr:colOff>
      <xdr:row>17</xdr:row>
      <xdr:rowOff>15875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26052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97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117475</xdr:rowOff>
    </xdr:from>
    <xdr:to>
      <xdr:col>73</xdr:col>
      <xdr:colOff>180975</xdr:colOff>
      <xdr:row>21</xdr:row>
      <xdr:rowOff>31750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5464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66675</xdr:rowOff>
    </xdr:from>
    <xdr:to>
      <xdr:col>74</xdr:col>
      <xdr:colOff>31750</xdr:colOff>
      <xdr:row>16</xdr:row>
      <xdr:rowOff>168275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0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7002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7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41275</xdr:rowOff>
    </xdr:from>
    <xdr:to>
      <xdr:col>69</xdr:col>
      <xdr:colOff>92075</xdr:colOff>
      <xdr:row>21</xdr:row>
      <xdr:rowOff>31750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47027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19050</xdr:rowOff>
    </xdr:from>
    <xdr:to>
      <xdr:col>69</xdr:col>
      <xdr:colOff>142875</xdr:colOff>
      <xdr:row>16</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130827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161925</xdr:rowOff>
    </xdr:from>
    <xdr:to>
      <xdr:col>65</xdr:col>
      <xdr:colOff>53975</xdr:colOff>
      <xdr:row>16</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102252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5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xdr:rowOff>
    </xdr:from>
    <xdr:to>
      <xdr:col>82</xdr:col>
      <xdr:colOff>158750</xdr:colOff>
      <xdr:row>17</xdr:row>
      <xdr:rowOff>111125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153052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9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104775</xdr:rowOff>
    </xdr:from>
    <xdr:to>
      <xdr:col>78</xdr:col>
      <xdr:colOff>120650</xdr:colOff>
      <xdr:row>21</xdr:row>
      <xdr:rowOff>34925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5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19702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62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66675</xdr:rowOff>
    </xdr:from>
    <xdr:to>
      <xdr:col>74</xdr:col>
      <xdr:colOff>31750</xdr:colOff>
      <xdr:row>20</xdr:row>
      <xdr:rowOff>168275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4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153052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58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152400</xdr:rowOff>
    </xdr:from>
    <xdr:to>
      <xdr:col>69</xdr:col>
      <xdr:colOff>142875</xdr:colOff>
      <xdr:row>21</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67327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161925</xdr:rowOff>
    </xdr:from>
    <xdr:to>
      <xdr:col>65</xdr:col>
      <xdr:colOff>53975</xdr:colOff>
      <xdr:row>20</xdr:row>
      <xdr:rowOff>92075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4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76852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50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昨年度から横ばいとなっており、類似団体内平均値と同じ、全国平均値、滋賀県平均値を下回っている。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人口増加等により今後、社会保障費の自然増が見込まれる中、扶助費抑制のため、町の単独事業を精査していく必要がある。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861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57</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12700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58</xdr:row>
      <xdr:rowOff>12700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66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繰出金の対象会計等は、国民健康保険事業特別会計、後期高齢者医療事業特別会計、介護保険事業特別会計、後期高齢者医療広域連合負担金であり、前年度から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今後は、適正な受益者負担のもとに、繰出金の抑制に努める必要がある。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104140</xdr:rowOff>
    </xdr:from>
    <xdr:to>
      <xdr:col>82</xdr:col>
      <xdr:colOff>107950</xdr:colOff>
      <xdr:row>54</xdr:row>
      <xdr:rowOff>134620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362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104140</xdr:rowOff>
    </xdr:from>
    <xdr:to>
      <xdr:col>78</xdr:col>
      <xdr:colOff>69850</xdr:colOff>
      <xdr:row>57</xdr:row>
      <xdr:rowOff>168910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36244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58</xdr:row>
      <xdr:rowOff>35560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941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35560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11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83820</xdr:rowOff>
    </xdr:from>
    <xdr:to>
      <xdr:col>82</xdr:col>
      <xdr:colOff>158750</xdr:colOff>
      <xdr:row>55</xdr:row>
      <xdr:rowOff>13970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100347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53340</xdr:rowOff>
    </xdr:from>
    <xdr:to>
      <xdr:col>78</xdr:col>
      <xdr:colOff>120650</xdr:colOff>
      <xdr:row>54</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165117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下水道事業会計への繰出金の減少等により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％減少した。類似団体内平均値、全国平均値、県平均値を上回っている。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一部事務組合への加入が多い上に、今後負担金は増加していく見込みであるため、事業内容の精査や広域的運営の検討が必要である。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また、町単独補助金を精査し、補助費等の抑制に努めることが必要である。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76708</xdr:rowOff>
    </xdr:from>
    <xdr:to>
      <xdr:col>82</xdr:col>
      <xdr:colOff>107950</xdr:colOff>
      <xdr:row>38</xdr:row>
      <xdr:rowOff>122428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5918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38</xdr:row>
      <xdr:rowOff>122428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4492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5842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5842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03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25908</xdr:rowOff>
    </xdr:from>
    <xdr:to>
      <xdr:col>82</xdr:col>
      <xdr:colOff>158750</xdr:colOff>
      <xdr:row>38</xdr:row>
      <xdr:rowOff>127508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169435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71628</xdr:rowOff>
    </xdr:from>
    <xdr:to>
      <xdr:col>78</xdr:col>
      <xdr:colOff>120650</xdr:colOff>
      <xdr:row>39</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158005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合併特例債、緊急防災・減債事業債の増加、地方道路等整備事業債の減少により、前年度から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％減少した。全国平均値、滋賀県平均値は下回っているが、類似団体内平均値は上回っている。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有利な地方債である合併特例債は愛知中学校大規模増改築事業により発行限度額となる予定であり、可能な限り地方債の発行を抑制する必要がある。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154758</xdr:rowOff>
    </xdr:from>
    <xdr:to>
      <xdr:col>24</xdr:col>
      <xdr:colOff>25400</xdr:colOff>
      <xdr:row>77</xdr:row>
      <xdr:rowOff>161289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3564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9451</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3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135164</xdr:rowOff>
    </xdr:from>
    <xdr:to>
      <xdr:col>19</xdr:col>
      <xdr:colOff>187325</xdr:colOff>
      <xdr:row>77</xdr:row>
      <xdr:rowOff>161289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3368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135164</xdr:rowOff>
    </xdr:from>
    <xdr:to>
      <xdr:col>15</xdr:col>
      <xdr:colOff>98425</xdr:colOff>
      <xdr:row>78</xdr:row>
      <xdr:rowOff>68218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336814"/>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15966</xdr:rowOff>
    </xdr:from>
    <xdr:to>
      <xdr:col>11</xdr:col>
      <xdr:colOff>9525</xdr:colOff>
      <xdr:row>78</xdr:row>
      <xdr:rowOff>68218</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389066"/>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18159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103958</xdr:rowOff>
    </xdr:from>
    <xdr:to>
      <xdr:col>24</xdr:col>
      <xdr:colOff>76200</xdr:colOff>
      <xdr:row>78</xdr:row>
      <xdr:rowOff>34108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76035</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84364</xdr:rowOff>
    </xdr:from>
    <xdr:to>
      <xdr:col>15</xdr:col>
      <xdr:colOff>149225</xdr:colOff>
      <xdr:row>78</xdr:row>
      <xdr:rowOff>14514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17418</xdr:rowOff>
    </xdr:from>
    <xdr:to>
      <xdr:col>11</xdr:col>
      <xdr:colOff>60325</xdr:colOff>
      <xdr:row>78</xdr:row>
      <xdr:rowOff>119018</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103795</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51543</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％減少したものの、類似団体内平均値、全国平均値、滋賀県平均値を上回っている状況である。特に物件費は、全国平均値、滋賀県平均値を上回っており、類似団体内順位は類似団体内順位は</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位中、</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位であり、低い結果となった。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今後、普通交付税合併算定替終了に伴う減少などにより、歳入の経常一般財源が減少する見込みである中、財源に見合った事業（歳出）を実施していく必要がある。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40132</xdr:rowOff>
    </xdr:from>
    <xdr:to>
      <xdr:col>82</xdr:col>
      <xdr:colOff>107950</xdr:colOff>
      <xdr:row>78</xdr:row>
      <xdr:rowOff>140715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413232"/>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90440</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140715</xdr:rowOff>
    </xdr:from>
    <xdr:to>
      <xdr:col>78</xdr:col>
      <xdr:colOff>69850</xdr:colOff>
      <xdr:row>78</xdr:row>
      <xdr:rowOff>168148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5138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168148</xdr:rowOff>
    </xdr:from>
    <xdr:to>
      <xdr:col>73</xdr:col>
      <xdr:colOff>180975</xdr:colOff>
      <xdr:row>79</xdr:row>
      <xdr:rowOff>106426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5412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79</xdr:row>
      <xdr:rowOff>106426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38580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132859</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117348</xdr:rowOff>
    </xdr:from>
    <xdr:to>
      <xdr:col>74</xdr:col>
      <xdr:colOff>31750</xdr:colOff>
      <xdr:row>79</xdr:row>
      <xdr:rowOff>47498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32275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55626</xdr:rowOff>
    </xdr:from>
    <xdr:to>
      <xdr:col>69</xdr:col>
      <xdr:colOff>142875</xdr:colOff>
      <xdr:row>79</xdr:row>
      <xdr:rowOff>157226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142003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726</xdr:rowOff>
    </xdr:from>
    <xdr:to>
      <xdr:col>29</xdr:col>
      <xdr:colOff>127000</xdr:colOff>
      <xdr:row>16</xdr:row>
      <xdr:rowOff>85324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91551"/>
          <a:ext cx="647700" cy="84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98400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89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18246</xdr:rowOff>
    </xdr:from>
    <xdr:to>
      <xdr:col>26</xdr:col>
      <xdr:colOff>50800</xdr:colOff>
      <xdr:row>16</xdr:row>
      <xdr:rowOff>85324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09071"/>
          <a:ext cx="698500" cy="67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52076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1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14246</xdr:rowOff>
    </xdr:from>
    <xdr:to>
      <xdr:col>22</xdr:col>
      <xdr:colOff>114300</xdr:colOff>
      <xdr:row>16</xdr:row>
      <xdr:rowOff>18246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805071"/>
          <a:ext cx="698500" cy="4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63196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14246</xdr:rowOff>
    </xdr:from>
    <xdr:to>
      <xdr:col>18</xdr:col>
      <xdr:colOff>177800</xdr:colOff>
      <xdr:row>16</xdr:row>
      <xdr:rowOff>48764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05071"/>
          <a:ext cx="698500" cy="3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63114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77385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121376</xdr:rowOff>
    </xdr:from>
    <xdr:to>
      <xdr:col>29</xdr:col>
      <xdr:colOff>177800</xdr:colOff>
      <xdr:row>16</xdr:row>
      <xdr:rowOff>51526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4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137903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8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34524</xdr:rowOff>
    </xdr:from>
    <xdr:to>
      <xdr:col>26</xdr:col>
      <xdr:colOff>101600</xdr:colOff>
      <xdr:row>16</xdr:row>
      <xdr:rowOff>136124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25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146301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94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138896</xdr:rowOff>
    </xdr:from>
    <xdr:to>
      <xdr:col>22</xdr:col>
      <xdr:colOff>165100</xdr:colOff>
      <xdr:row>16</xdr:row>
      <xdr:rowOff>69046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58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79223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2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134896</xdr:rowOff>
    </xdr:from>
    <xdr:to>
      <xdr:col>19</xdr:col>
      <xdr:colOff>38100</xdr:colOff>
      <xdr:row>16</xdr:row>
      <xdr:rowOff>65046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54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75223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2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169414</xdr:rowOff>
    </xdr:from>
    <xdr:to>
      <xdr:col>15</xdr:col>
      <xdr:colOff>101600</xdr:colOff>
      <xdr:row>16</xdr:row>
      <xdr:rowOff>99564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8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109741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5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75032</xdr:rowOff>
    </xdr:from>
    <xdr:to>
      <xdr:col>29</xdr:col>
      <xdr:colOff>127000</xdr:colOff>
      <xdr:row>36</xdr:row>
      <xdr:rowOff>80099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28282"/>
          <a:ext cx="647700" cy="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300450</xdr:rowOff>
    </xdr:from>
    <xdr:to>
      <xdr:col>26</xdr:col>
      <xdr:colOff>50800</xdr:colOff>
      <xdr:row>36</xdr:row>
      <xdr:rowOff>80099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10800"/>
          <a:ext cx="698500" cy="122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300450</xdr:rowOff>
    </xdr:from>
    <xdr:to>
      <xdr:col>22</xdr:col>
      <xdr:colOff>114300</xdr:colOff>
      <xdr:row>35</xdr:row>
      <xdr:rowOff>301098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10800"/>
          <a:ext cx="698500" cy="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301098</xdr:rowOff>
    </xdr:from>
    <xdr:to>
      <xdr:col>18</xdr:col>
      <xdr:colOff>177800</xdr:colOff>
      <xdr:row>35</xdr:row>
      <xdr:rowOff>339769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11448"/>
          <a:ext cx="698500" cy="38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24232</xdr:rowOff>
    </xdr:from>
    <xdr:to>
      <xdr:col>29</xdr:col>
      <xdr:colOff>177800</xdr:colOff>
      <xdr:row>36</xdr:row>
      <xdr:rowOff>125832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77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339209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4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29299</xdr:rowOff>
    </xdr:from>
    <xdr:to>
      <xdr:col>26</xdr:col>
      <xdr:colOff>101600</xdr:colOff>
      <xdr:row>36</xdr:row>
      <xdr:rowOff>130899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82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115676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68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249650</xdr:rowOff>
    </xdr:from>
    <xdr:to>
      <xdr:col>22</xdr:col>
      <xdr:colOff>165100</xdr:colOff>
      <xdr:row>36</xdr:row>
      <xdr:rowOff>8350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60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336027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250298</xdr:rowOff>
    </xdr:from>
    <xdr:to>
      <xdr:col>19</xdr:col>
      <xdr:colOff>38100</xdr:colOff>
      <xdr:row>36</xdr:row>
      <xdr:rowOff>8998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60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336675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4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288969</xdr:rowOff>
    </xdr:from>
    <xdr:to>
      <xdr:col>15</xdr:col>
      <xdr:colOff>101600</xdr:colOff>
      <xdr:row>36</xdr:row>
      <xdr:rowOff>47669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99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32446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21,420
20,445
37.97
12,763,669
12,340,435
372,630
5,952,754
12,092,992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62531</xdr:rowOff>
    </xdr:from>
    <xdr:to>
      <xdr:col>24</xdr:col>
      <xdr:colOff>63500</xdr:colOff>
      <xdr:row>37</xdr:row>
      <xdr:rowOff>143129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34731"/>
          <a:ext cx="838200" cy="25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113035</xdr:rowOff>
    </xdr:from>
    <xdr:to>
      <xdr:col>19</xdr:col>
      <xdr:colOff>177800</xdr:colOff>
      <xdr:row>37</xdr:row>
      <xdr:rowOff>143129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56685"/>
          <a:ext cx="889000" cy="3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109068</xdr:rowOff>
    </xdr:from>
    <xdr:to>
      <xdr:col>15</xdr:col>
      <xdr:colOff>50800</xdr:colOff>
      <xdr:row>37</xdr:row>
      <xdr:rowOff>113035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52718"/>
          <a:ext cx="8890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109068</xdr:rowOff>
    </xdr:from>
    <xdr:to>
      <xdr:col>10</xdr:col>
      <xdr:colOff>114300</xdr:colOff>
      <xdr:row>37</xdr:row>
      <xdr:rowOff>121281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52718"/>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11731</xdr:rowOff>
    </xdr:from>
    <xdr:to>
      <xdr:col>24</xdr:col>
      <xdr:colOff>114300</xdr:colOff>
      <xdr:row>36</xdr:row>
      <xdr:rowOff>113331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8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34608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3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92329</xdr:rowOff>
    </xdr:from>
    <xdr:to>
      <xdr:col>20</xdr:col>
      <xdr:colOff>38100</xdr:colOff>
      <xdr:row>38</xdr:row>
      <xdr:rowOff>22479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13606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62235</xdr:rowOff>
    </xdr:from>
    <xdr:to>
      <xdr:col>15</xdr:col>
      <xdr:colOff>101600</xdr:colOff>
      <xdr:row>37</xdr:row>
      <xdr:rowOff>163835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154963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58268</xdr:rowOff>
    </xdr:from>
    <xdr:to>
      <xdr:col>10</xdr:col>
      <xdr:colOff>165100</xdr:colOff>
      <xdr:row>37</xdr:row>
      <xdr:rowOff>159868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150995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70481</xdr:rowOff>
    </xdr:from>
    <xdr:to>
      <xdr:col>6</xdr:col>
      <xdr:colOff>38100</xdr:colOff>
      <xdr:row>38</xdr:row>
      <xdr:rowOff>631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163209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0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106667</xdr:rowOff>
    </xdr:from>
    <xdr:to>
      <xdr:col>24</xdr:col>
      <xdr:colOff>63500</xdr:colOff>
      <xdr:row>53</xdr:row>
      <xdr:rowOff>153112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193517"/>
          <a:ext cx="838200" cy="4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154443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106667</xdr:rowOff>
    </xdr:from>
    <xdr:to>
      <xdr:col>19</xdr:col>
      <xdr:colOff>177800</xdr:colOff>
      <xdr:row>53</xdr:row>
      <xdr:rowOff>127984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193517"/>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60983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6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127984</xdr:rowOff>
    </xdr:from>
    <xdr:to>
      <xdr:col>15</xdr:col>
      <xdr:colOff>50800</xdr:colOff>
      <xdr:row>53</xdr:row>
      <xdr:rowOff>138690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214834"/>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73100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138690</xdr:rowOff>
    </xdr:from>
    <xdr:to>
      <xdr:col>10</xdr:col>
      <xdr:colOff>114300</xdr:colOff>
      <xdr:row>53</xdr:row>
      <xdr:rowOff>146615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225540"/>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44105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168597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102312</xdr:rowOff>
    </xdr:from>
    <xdr:to>
      <xdr:col>24</xdr:col>
      <xdr:colOff>114300</xdr:colOff>
      <xdr:row>54</xdr:row>
      <xdr:rowOff>32462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8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125189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4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55867</xdr:rowOff>
    </xdr:from>
    <xdr:to>
      <xdr:col>20</xdr:col>
      <xdr:colOff>38100</xdr:colOff>
      <xdr:row>53</xdr:row>
      <xdr:rowOff>157467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14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2544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9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77184</xdr:rowOff>
    </xdr:from>
    <xdr:to>
      <xdr:col>15</xdr:col>
      <xdr:colOff>101600</xdr:colOff>
      <xdr:row>54</xdr:row>
      <xdr:rowOff>7334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1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23861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89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87890</xdr:rowOff>
    </xdr:from>
    <xdr:to>
      <xdr:col>10</xdr:col>
      <xdr:colOff>165100</xdr:colOff>
      <xdr:row>54</xdr:row>
      <xdr:rowOff>18040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34567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89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95815</xdr:rowOff>
    </xdr:from>
    <xdr:to>
      <xdr:col>6</xdr:col>
      <xdr:colOff>38100</xdr:colOff>
      <xdr:row>54</xdr:row>
      <xdr:rowOff>25965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1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42492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89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86664</xdr:rowOff>
    </xdr:from>
    <xdr:to>
      <xdr:col>24</xdr:col>
      <xdr:colOff>63500</xdr:colOff>
      <xdr:row>77</xdr:row>
      <xdr:rowOff>100837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88314"/>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100837</xdr:rowOff>
    </xdr:from>
    <xdr:to>
      <xdr:col>19</xdr:col>
      <xdr:colOff>177800</xdr:colOff>
      <xdr:row>77</xdr:row>
      <xdr:rowOff>110553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02487"/>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110553</xdr:rowOff>
    </xdr:from>
    <xdr:to>
      <xdr:col>15</xdr:col>
      <xdr:colOff>50800</xdr:colOff>
      <xdr:row>77</xdr:row>
      <xdr:rowOff>147529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12203"/>
          <a:ext cx="8890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147529</xdr:rowOff>
    </xdr:from>
    <xdr:to>
      <xdr:col>10</xdr:col>
      <xdr:colOff>114300</xdr:colOff>
      <xdr:row>77</xdr:row>
      <xdr:rowOff>167075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49179"/>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35864</xdr:rowOff>
    </xdr:from>
    <xdr:to>
      <xdr:col>24</xdr:col>
      <xdr:colOff>114300</xdr:colOff>
      <xdr:row>77</xdr:row>
      <xdr:rowOff>137464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3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122241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50037</xdr:rowOff>
    </xdr:from>
    <xdr:to>
      <xdr:col>20</xdr:col>
      <xdr:colOff>38100</xdr:colOff>
      <xdr:row>77</xdr:row>
      <xdr:rowOff>151637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142764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4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59753</xdr:rowOff>
    </xdr:from>
    <xdr:to>
      <xdr:col>15</xdr:col>
      <xdr:colOff>101600</xdr:colOff>
      <xdr:row>77</xdr:row>
      <xdr:rowOff>161353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152480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5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96729</xdr:rowOff>
    </xdr:from>
    <xdr:to>
      <xdr:col>10</xdr:col>
      <xdr:colOff>165100</xdr:colOff>
      <xdr:row>78</xdr:row>
      <xdr:rowOff>26879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9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18006</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391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116275</xdr:rowOff>
    </xdr:from>
    <xdr:to>
      <xdr:col>6</xdr:col>
      <xdr:colOff>38100</xdr:colOff>
      <xdr:row>78</xdr:row>
      <xdr:rowOff>46425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37552</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41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103829</xdr:rowOff>
    </xdr:from>
    <xdr:to>
      <xdr:col>24</xdr:col>
      <xdr:colOff>63500</xdr:colOff>
      <xdr:row>94</xdr:row>
      <xdr:rowOff>116860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220129"/>
          <a:ext cx="8382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116860</xdr:rowOff>
    </xdr:from>
    <xdr:to>
      <xdr:col>19</xdr:col>
      <xdr:colOff>177800</xdr:colOff>
      <xdr:row>94</xdr:row>
      <xdr:rowOff>158159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233160"/>
          <a:ext cx="889000" cy="4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158159</xdr:rowOff>
    </xdr:from>
    <xdr:to>
      <xdr:col>15</xdr:col>
      <xdr:colOff>50800</xdr:colOff>
      <xdr:row>95</xdr:row>
      <xdr:rowOff>19780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274459"/>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19780</xdr:rowOff>
    </xdr:from>
    <xdr:to>
      <xdr:col>10</xdr:col>
      <xdr:colOff>114300</xdr:colOff>
      <xdr:row>95</xdr:row>
      <xdr:rowOff>52775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307530"/>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53029</xdr:rowOff>
    </xdr:from>
    <xdr:to>
      <xdr:col>24</xdr:col>
      <xdr:colOff>114300</xdr:colOff>
      <xdr:row>94</xdr:row>
      <xdr:rowOff>154629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16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75906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0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66060</xdr:rowOff>
    </xdr:from>
    <xdr:to>
      <xdr:col>20</xdr:col>
      <xdr:colOff>38100</xdr:colOff>
      <xdr:row>94</xdr:row>
      <xdr:rowOff>167660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12737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595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107359</xdr:rowOff>
    </xdr:from>
    <xdr:to>
      <xdr:col>15</xdr:col>
      <xdr:colOff>101600</xdr:colOff>
      <xdr:row>95</xdr:row>
      <xdr:rowOff>37509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22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54036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599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140430</xdr:rowOff>
    </xdr:from>
    <xdr:to>
      <xdr:col>10</xdr:col>
      <xdr:colOff>165100</xdr:colOff>
      <xdr:row>95</xdr:row>
      <xdr:rowOff>70580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2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87107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03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1975</xdr:rowOff>
    </xdr:from>
    <xdr:to>
      <xdr:col>6</xdr:col>
      <xdr:colOff>38100</xdr:colOff>
      <xdr:row>95</xdr:row>
      <xdr:rowOff>103575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2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120102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17551</xdr:rowOff>
    </xdr:from>
    <xdr:to>
      <xdr:col>55</xdr:col>
      <xdr:colOff>0</xdr:colOff>
      <xdr:row>38</xdr:row>
      <xdr:rowOff>70556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675401"/>
          <a:ext cx="838200" cy="9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119379</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77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70556</xdr:rowOff>
    </xdr:from>
    <xdr:to>
      <xdr:col>50</xdr:col>
      <xdr:colOff>114300</xdr:colOff>
      <xdr:row>39</xdr:row>
      <xdr:rowOff>44160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85656"/>
          <a:ext cx="889000" cy="14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13019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6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44160</xdr:rowOff>
    </xdr:from>
    <xdr:to>
      <xdr:col>45</xdr:col>
      <xdr:colOff>177800</xdr:colOff>
      <xdr:row>39</xdr:row>
      <xdr:rowOff>67104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730710"/>
          <a:ext cx="889000" cy="2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62254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67104</xdr:rowOff>
    </xdr:from>
    <xdr:to>
      <xdr:col>41</xdr:col>
      <xdr:colOff>50800</xdr:colOff>
      <xdr:row>39</xdr:row>
      <xdr:rowOff>72454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753654"/>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82364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103357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138201</xdr:rowOff>
    </xdr:from>
    <xdr:to>
      <xdr:col>55</xdr:col>
      <xdr:colOff>50800</xdr:colOff>
      <xdr:row>33</xdr:row>
      <xdr:rowOff>68351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62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161078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47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19756</xdr:rowOff>
    </xdr:from>
    <xdr:to>
      <xdr:col>50</xdr:col>
      <xdr:colOff>165100</xdr:colOff>
      <xdr:row>38</xdr:row>
      <xdr:rowOff>121356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3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137883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31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164810</xdr:rowOff>
    </xdr:from>
    <xdr:to>
      <xdr:col>46</xdr:col>
      <xdr:colOff>38100</xdr:colOff>
      <xdr:row>39</xdr:row>
      <xdr:rowOff>94960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67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86087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77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16304</xdr:rowOff>
    </xdr:from>
    <xdr:to>
      <xdr:col>41</xdr:col>
      <xdr:colOff>101600</xdr:colOff>
      <xdr:row>39</xdr:row>
      <xdr:rowOff>117904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70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109031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79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21654</xdr:rowOff>
    </xdr:from>
    <xdr:to>
      <xdr:col>36</xdr:col>
      <xdr:colOff>165100</xdr:colOff>
      <xdr:row>39</xdr:row>
      <xdr:rowOff>123254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7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114381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8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23754</xdr:rowOff>
    </xdr:from>
    <xdr:to>
      <xdr:col>55</xdr:col>
      <xdr:colOff>0</xdr:colOff>
      <xdr:row>57</xdr:row>
      <xdr:rowOff>96197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624954"/>
          <a:ext cx="838200" cy="24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75747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67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39665</xdr:rowOff>
    </xdr:from>
    <xdr:to>
      <xdr:col>50</xdr:col>
      <xdr:colOff>114300</xdr:colOff>
      <xdr:row>57</xdr:row>
      <xdr:rowOff>96197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640865"/>
          <a:ext cx="889000" cy="22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16294</xdr:rowOff>
    </xdr:from>
    <xdr:to>
      <xdr:col>45</xdr:col>
      <xdr:colOff>177800</xdr:colOff>
      <xdr:row>56</xdr:row>
      <xdr:rowOff>39665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446044"/>
          <a:ext cx="889000" cy="19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18795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16294</xdr:rowOff>
    </xdr:from>
    <xdr:to>
      <xdr:col>41</xdr:col>
      <xdr:colOff>50800</xdr:colOff>
      <xdr:row>55</xdr:row>
      <xdr:rowOff>138733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446044"/>
          <a:ext cx="889000" cy="1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165457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7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144404</xdr:rowOff>
    </xdr:from>
    <xdr:to>
      <xdr:col>55</xdr:col>
      <xdr:colOff>50800</xdr:colOff>
      <xdr:row>56</xdr:row>
      <xdr:rowOff>74554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5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167281</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42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45397</xdr:rowOff>
    </xdr:from>
    <xdr:to>
      <xdr:col>50</xdr:col>
      <xdr:colOff>165100</xdr:colOff>
      <xdr:row>57</xdr:row>
      <xdr:rowOff>146997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138124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91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160315</xdr:rowOff>
    </xdr:from>
    <xdr:to>
      <xdr:col>46</xdr:col>
      <xdr:colOff>38100</xdr:colOff>
      <xdr:row>56</xdr:row>
      <xdr:rowOff>90465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5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106992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36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136944</xdr:rowOff>
    </xdr:from>
    <xdr:to>
      <xdr:col>41</xdr:col>
      <xdr:colOff>101600</xdr:colOff>
      <xdr:row>55</xdr:row>
      <xdr:rowOff>67094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3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83621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1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87933</xdr:rowOff>
    </xdr:from>
    <xdr:to>
      <xdr:col>36</xdr:col>
      <xdr:colOff>165100</xdr:colOff>
      <xdr:row>56</xdr:row>
      <xdr:rowOff>18083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5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34610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2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28614</xdr:rowOff>
    </xdr:from>
    <xdr:to>
      <xdr:col>50</xdr:col>
      <xdr:colOff>114300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73164"/>
          <a:ext cx="8890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52705</xdr:rowOff>
    </xdr:from>
    <xdr:to>
      <xdr:col>45</xdr:col>
      <xdr:colOff>177800</xdr:colOff>
      <xdr:row>79</xdr:row>
      <xdr:rowOff>28614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25805"/>
          <a:ext cx="889000" cy="14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23521</xdr:rowOff>
    </xdr:from>
    <xdr:to>
      <xdr:col>41</xdr:col>
      <xdr:colOff>50800</xdr:colOff>
      <xdr:row>78</xdr:row>
      <xdr:rowOff>52705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96621"/>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149264</xdr:rowOff>
    </xdr:from>
    <xdr:to>
      <xdr:col>46</xdr:col>
      <xdr:colOff>38100</xdr:colOff>
      <xdr:row>79</xdr:row>
      <xdr:rowOff>79414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70541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1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1905</xdr:rowOff>
    </xdr:from>
    <xdr:to>
      <xdr:col>41</xdr:col>
      <xdr:colOff>101600</xdr:colOff>
      <xdr:row>78</xdr:row>
      <xdr:rowOff>103505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94632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4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144171</xdr:rowOff>
    </xdr:from>
    <xdr:to>
      <xdr:col>36</xdr:col>
      <xdr:colOff>165100</xdr:colOff>
      <xdr:row>78</xdr:row>
      <xdr:rowOff>74321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65448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148997</xdr:rowOff>
    </xdr:from>
    <xdr:to>
      <xdr:col>55</xdr:col>
      <xdr:colOff>0</xdr:colOff>
      <xdr:row>95</xdr:row>
      <xdr:rowOff>145662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5750947"/>
          <a:ext cx="838200" cy="68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36525</xdr:rowOff>
    </xdr:from>
    <xdr:to>
      <xdr:col>50</xdr:col>
      <xdr:colOff>114300</xdr:colOff>
      <xdr:row>95</xdr:row>
      <xdr:rowOff>145662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5809925"/>
          <a:ext cx="889000" cy="62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120459</xdr:rowOff>
    </xdr:from>
    <xdr:to>
      <xdr:col>45</xdr:col>
      <xdr:colOff>177800</xdr:colOff>
      <xdr:row>92</xdr:row>
      <xdr:rowOff>36525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5550959"/>
          <a:ext cx="889000" cy="25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29266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120459</xdr:rowOff>
    </xdr:from>
    <xdr:to>
      <xdr:col>41</xdr:col>
      <xdr:colOff>50800</xdr:colOff>
      <xdr:row>93</xdr:row>
      <xdr:rowOff>110934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5550959"/>
          <a:ext cx="889000" cy="5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33532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75195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98197</xdr:rowOff>
    </xdr:from>
    <xdr:to>
      <xdr:col>55</xdr:col>
      <xdr:colOff>50800</xdr:colOff>
      <xdr:row>92</xdr:row>
      <xdr:rowOff>28347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570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13124</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561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94862</xdr:rowOff>
    </xdr:from>
    <xdr:to>
      <xdr:col>50</xdr:col>
      <xdr:colOff>165100</xdr:colOff>
      <xdr:row>96</xdr:row>
      <xdr:rowOff>25012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38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16139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47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157175</xdr:rowOff>
    </xdr:from>
    <xdr:to>
      <xdr:col>46</xdr:col>
      <xdr:colOff>38100</xdr:colOff>
      <xdr:row>92</xdr:row>
      <xdr:rowOff>87325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575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103852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553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69659</xdr:rowOff>
    </xdr:from>
    <xdr:to>
      <xdr:col>41</xdr:col>
      <xdr:colOff>101600</xdr:colOff>
      <xdr:row>90</xdr:row>
      <xdr:rowOff>171259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55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16336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52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60134</xdr:rowOff>
    </xdr:from>
    <xdr:to>
      <xdr:col>36</xdr:col>
      <xdr:colOff>165100</xdr:colOff>
      <xdr:row>93</xdr:row>
      <xdr:rowOff>161734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00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6811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578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115263</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30363"/>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115263</xdr:rowOff>
    </xdr:from>
    <xdr:to>
      <xdr:col>76</xdr:col>
      <xdr:colOff>114300</xdr:colOff>
      <xdr:row>38</xdr:row>
      <xdr:rowOff>137048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30363"/>
          <a:ext cx="889000" cy="2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137048</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52148"/>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64463</xdr:rowOff>
    </xdr:from>
    <xdr:to>
      <xdr:col>76</xdr:col>
      <xdr:colOff>165100</xdr:colOff>
      <xdr:row>38</xdr:row>
      <xdr:rowOff>166063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157190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67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86248</xdr:rowOff>
    </xdr:from>
    <xdr:to>
      <xdr:col>72</xdr:col>
      <xdr:colOff>38100</xdr:colOff>
      <xdr:row>39</xdr:row>
      <xdr:rowOff>16398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7525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694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151685</xdr:rowOff>
    </xdr:from>
    <xdr:to>
      <xdr:col>85</xdr:col>
      <xdr:colOff>127000</xdr:colOff>
      <xdr:row>75</xdr:row>
      <xdr:rowOff>159196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010435"/>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31078</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6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159196</xdr:rowOff>
    </xdr:from>
    <xdr:to>
      <xdr:col>81</xdr:col>
      <xdr:colOff>50800</xdr:colOff>
      <xdr:row>75</xdr:row>
      <xdr:rowOff>159311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017946"/>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84211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1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114032</xdr:rowOff>
    </xdr:from>
    <xdr:to>
      <xdr:col>76</xdr:col>
      <xdr:colOff>114300</xdr:colOff>
      <xdr:row>75</xdr:row>
      <xdr:rowOff>159311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2972782"/>
          <a:ext cx="889000" cy="4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79100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108872</xdr:rowOff>
    </xdr:from>
    <xdr:to>
      <xdr:col>71</xdr:col>
      <xdr:colOff>177800</xdr:colOff>
      <xdr:row>75</xdr:row>
      <xdr:rowOff>114032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2967622"/>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73728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77402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100885</xdr:rowOff>
    </xdr:from>
    <xdr:to>
      <xdr:col>85</xdr:col>
      <xdr:colOff>177800</xdr:colOff>
      <xdr:row>76</xdr:row>
      <xdr:rowOff>31035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95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123762</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81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108396</xdr:rowOff>
    </xdr:from>
    <xdr:to>
      <xdr:col>81</xdr:col>
      <xdr:colOff>101600</xdr:colOff>
      <xdr:row>76</xdr:row>
      <xdr:rowOff>38546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9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55073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74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108510</xdr:rowOff>
    </xdr:from>
    <xdr:to>
      <xdr:col>76</xdr:col>
      <xdr:colOff>165100</xdr:colOff>
      <xdr:row>76</xdr:row>
      <xdr:rowOff>38661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9672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55187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74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63232</xdr:rowOff>
    </xdr:from>
    <xdr:to>
      <xdr:col>72</xdr:col>
      <xdr:colOff>38100</xdr:colOff>
      <xdr:row>75</xdr:row>
      <xdr:rowOff>164832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9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9909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6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58072</xdr:rowOff>
    </xdr:from>
    <xdr:to>
      <xdr:col>67</xdr:col>
      <xdr:colOff>101600</xdr:colOff>
      <xdr:row>75</xdr:row>
      <xdr:rowOff>159671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916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4749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69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14336</xdr:rowOff>
    </xdr:from>
    <xdr:to>
      <xdr:col>85</xdr:col>
      <xdr:colOff>127000</xdr:colOff>
      <xdr:row>99</xdr:row>
      <xdr:rowOff>16401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87886"/>
          <a:ext cx="838200" cy="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134412</xdr:rowOff>
    </xdr:from>
    <xdr:to>
      <xdr:col>81</xdr:col>
      <xdr:colOff>50800</xdr:colOff>
      <xdr:row>99</xdr:row>
      <xdr:rowOff>16401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936512"/>
          <a:ext cx="889000" cy="5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89568</xdr:rowOff>
    </xdr:from>
    <xdr:to>
      <xdr:col>76</xdr:col>
      <xdr:colOff>114300</xdr:colOff>
      <xdr:row>98</xdr:row>
      <xdr:rowOff>134412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891668"/>
          <a:ext cx="8890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46988</xdr:rowOff>
    </xdr:from>
    <xdr:to>
      <xdr:col>71</xdr:col>
      <xdr:colOff>177800</xdr:colOff>
      <xdr:row>98</xdr:row>
      <xdr:rowOff>89568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849088"/>
          <a:ext cx="889000" cy="4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143161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140913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134986</xdr:rowOff>
    </xdr:from>
    <xdr:to>
      <xdr:col>85</xdr:col>
      <xdr:colOff>177800</xdr:colOff>
      <xdr:row>99</xdr:row>
      <xdr:rowOff>65136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49913</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5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137051</xdr:rowOff>
    </xdr:from>
    <xdr:to>
      <xdr:col>81</xdr:col>
      <xdr:colOff>101600</xdr:colOff>
      <xdr:row>99</xdr:row>
      <xdr:rowOff>67201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3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58328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03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83612</xdr:rowOff>
    </xdr:from>
    <xdr:to>
      <xdr:col>76</xdr:col>
      <xdr:colOff>165100</xdr:colOff>
      <xdr:row>99</xdr:row>
      <xdr:rowOff>13762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4889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7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38768</xdr:rowOff>
    </xdr:from>
    <xdr:to>
      <xdr:col>72</xdr:col>
      <xdr:colOff>38100</xdr:colOff>
      <xdr:row>98</xdr:row>
      <xdr:rowOff>140368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156895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1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167638</xdr:rowOff>
    </xdr:from>
    <xdr:to>
      <xdr:col>67</xdr:col>
      <xdr:colOff>101600</xdr:colOff>
      <xdr:row>98</xdr:row>
      <xdr:rowOff>97788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9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114315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57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84510</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428160"/>
          <a:ext cx="838200" cy="35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84510</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428160"/>
          <a:ext cx="889000" cy="35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170306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68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33710</xdr:rowOff>
    </xdr:from>
    <xdr:to>
      <xdr:col>112</xdr:col>
      <xdr:colOff>38100</xdr:colOff>
      <xdr:row>37</xdr:row>
      <xdr:rowOff>135310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3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151837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15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22199</xdr:rowOff>
    </xdr:from>
    <xdr:to>
      <xdr:col>116</xdr:col>
      <xdr:colOff>63500</xdr:colOff>
      <xdr:row>58</xdr:row>
      <xdr:rowOff>22199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9662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22199</xdr:rowOff>
    </xdr:from>
    <xdr:to>
      <xdr:col>111</xdr:col>
      <xdr:colOff>177800</xdr:colOff>
      <xdr:row>58</xdr:row>
      <xdr:rowOff>23171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9966299"/>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22657</xdr:rowOff>
    </xdr:from>
    <xdr:to>
      <xdr:col>107</xdr:col>
      <xdr:colOff>50800</xdr:colOff>
      <xdr:row>58</xdr:row>
      <xdr:rowOff>23171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966757"/>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151016</xdr:rowOff>
    </xdr:from>
    <xdr:to>
      <xdr:col>102</xdr:col>
      <xdr:colOff>114300</xdr:colOff>
      <xdr:row>58</xdr:row>
      <xdr:rowOff>22657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923666"/>
          <a:ext cx="8890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142849</xdr:rowOff>
    </xdr:from>
    <xdr:to>
      <xdr:col>116</xdr:col>
      <xdr:colOff>114300</xdr:colOff>
      <xdr:row>58</xdr:row>
      <xdr:rowOff>72999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57776</xdr:rowOff>
    </xdr:from>
    <xdr:ext cx="313932"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30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142849</xdr:rowOff>
    </xdr:from>
    <xdr:to>
      <xdr:col>112</xdr:col>
      <xdr:colOff>38100</xdr:colOff>
      <xdr:row>58</xdr:row>
      <xdr:rowOff>72999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64126</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66333" y="10008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143821</xdr:rowOff>
    </xdr:from>
    <xdr:to>
      <xdr:col>107</xdr:col>
      <xdr:colOff>101600</xdr:colOff>
      <xdr:row>58</xdr:row>
      <xdr:rowOff>73971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1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65098</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77333" y="10009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143307</xdr:rowOff>
    </xdr:from>
    <xdr:to>
      <xdr:col>102</xdr:col>
      <xdr:colOff>165100</xdr:colOff>
      <xdr:row>58</xdr:row>
      <xdr:rowOff>73457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64584</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88333" y="10008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100216</xdr:rowOff>
    </xdr:from>
    <xdr:to>
      <xdr:col>98</xdr:col>
      <xdr:colOff>38100</xdr:colOff>
      <xdr:row>58</xdr:row>
      <xdr:rowOff>30366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8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21493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9965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48946</xdr:rowOff>
    </xdr:from>
    <xdr:to>
      <xdr:col>116</xdr:col>
      <xdr:colOff>63500</xdr:colOff>
      <xdr:row>78</xdr:row>
      <xdr:rowOff>72664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422046"/>
          <a:ext cx="8382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91560</xdr:rowOff>
    </xdr:from>
    <xdr:to>
      <xdr:col>111</xdr:col>
      <xdr:colOff>177800</xdr:colOff>
      <xdr:row>78</xdr:row>
      <xdr:rowOff>72664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950310"/>
          <a:ext cx="889000" cy="49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91560</xdr:rowOff>
    </xdr:from>
    <xdr:to>
      <xdr:col>107</xdr:col>
      <xdr:colOff>50800</xdr:colOff>
      <xdr:row>75</xdr:row>
      <xdr:rowOff>128175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50310"/>
          <a:ext cx="889000" cy="3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102264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113354</xdr:rowOff>
    </xdr:from>
    <xdr:to>
      <xdr:col>102</xdr:col>
      <xdr:colOff>114300</xdr:colOff>
      <xdr:row>75</xdr:row>
      <xdr:rowOff>128175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972104"/>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86549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169596</xdr:rowOff>
    </xdr:from>
    <xdr:to>
      <xdr:col>116</xdr:col>
      <xdr:colOff>114300</xdr:colOff>
      <xdr:row>78</xdr:row>
      <xdr:rowOff>99746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3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148023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3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21864</xdr:rowOff>
    </xdr:from>
    <xdr:to>
      <xdr:col>112</xdr:col>
      <xdr:colOff>38100</xdr:colOff>
      <xdr:row>78</xdr:row>
      <xdr:rowOff>123464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3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114591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48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40760</xdr:rowOff>
    </xdr:from>
    <xdr:to>
      <xdr:col>107</xdr:col>
      <xdr:colOff>101600</xdr:colOff>
      <xdr:row>75</xdr:row>
      <xdr:rowOff>142360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158887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6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77375</xdr:rowOff>
    </xdr:from>
    <xdr:to>
      <xdr:col>102</xdr:col>
      <xdr:colOff>165100</xdr:colOff>
      <xdr:row>76</xdr:row>
      <xdr:rowOff>7525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24052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1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62554</xdr:rowOff>
    </xdr:from>
    <xdr:to>
      <xdr:col>98</xdr:col>
      <xdr:colOff>38100</xdr:colOff>
      <xdr:row>75</xdr:row>
      <xdr:rowOff>164154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2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9231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6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物件費は、住民一人当たり</a:t>
          </a:r>
          <a:r>
            <a:rPr kumimoji="1" lang="en-US" altLang="ja-JP" sz="1050">
              <a:latin typeface="ＭＳ Ｐゴシック" panose="020B0600070205080204" pitchFamily="50" charset="-128"/>
              <a:ea typeface="ＭＳ Ｐゴシック" panose="020B0600070205080204" pitchFamily="50" charset="-128"/>
            </a:rPr>
            <a:t>88,296</a:t>
          </a:r>
          <a:r>
            <a:rPr kumimoji="1" lang="ja-JP" altLang="en-US" sz="1050">
              <a:latin typeface="ＭＳ Ｐゴシック" panose="020B0600070205080204" pitchFamily="50" charset="-128"/>
              <a:ea typeface="ＭＳ Ｐゴシック" panose="020B0600070205080204" pitchFamily="50" charset="-128"/>
            </a:rPr>
            <a:t>円であり、類似団体内平均値の</a:t>
          </a:r>
          <a:r>
            <a:rPr kumimoji="1" lang="en-US" altLang="ja-JP" sz="1050">
              <a:latin typeface="ＭＳ Ｐゴシック" panose="020B0600070205080204" pitchFamily="50" charset="-128"/>
              <a:ea typeface="ＭＳ Ｐゴシック" panose="020B0600070205080204" pitchFamily="50" charset="-128"/>
            </a:rPr>
            <a:t>66,427</a:t>
          </a:r>
          <a:r>
            <a:rPr kumimoji="1" lang="ja-JP" altLang="en-US" sz="1050">
              <a:latin typeface="ＭＳ Ｐゴシック" panose="020B0600070205080204" pitchFamily="50" charset="-128"/>
              <a:ea typeface="ＭＳ Ｐゴシック" panose="020B0600070205080204" pitchFamily="50" charset="-128"/>
            </a:rPr>
            <a:t>円よりも</a:t>
          </a:r>
          <a:r>
            <a:rPr kumimoji="1" lang="en-US" altLang="ja-JP" sz="1050">
              <a:latin typeface="ＭＳ Ｐゴシック" panose="020B0600070205080204" pitchFamily="50" charset="-128"/>
              <a:ea typeface="ＭＳ Ｐゴシック" panose="020B0600070205080204" pitchFamily="50" charset="-128"/>
            </a:rPr>
            <a:t>21,869</a:t>
          </a:r>
          <a:r>
            <a:rPr kumimoji="1" lang="ja-JP" altLang="en-US" sz="1050">
              <a:latin typeface="ＭＳ Ｐゴシック" panose="020B0600070205080204" pitchFamily="50" charset="-128"/>
              <a:ea typeface="ＭＳ Ｐゴシック" panose="020B0600070205080204" pitchFamily="50" charset="-128"/>
            </a:rPr>
            <a:t>円高い状況である。今後は、各種事務事業の精査と「公共施設等総合管理計画」、「公共施設（建物）個別施設計画（第１期）」に基づき、公共施設の配置の最適化について、さらなる検討を行っていくとともに、指定管理についても精査していく必要がある。また、今年度は、会計年度任用職員制度開始により臨時・嘱託職員の賃金が無く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扶助費は、住民一人当たり</a:t>
          </a:r>
          <a:r>
            <a:rPr kumimoji="1" lang="en-US" altLang="ja-JP" sz="1050">
              <a:latin typeface="ＭＳ Ｐゴシック" panose="020B0600070205080204" pitchFamily="50" charset="-128"/>
              <a:ea typeface="ＭＳ Ｐゴシック" panose="020B0600070205080204" pitchFamily="50" charset="-128"/>
            </a:rPr>
            <a:t>81,883</a:t>
          </a:r>
          <a:r>
            <a:rPr kumimoji="1" lang="ja-JP" altLang="en-US" sz="1050">
              <a:latin typeface="ＭＳ Ｐゴシック" panose="020B0600070205080204" pitchFamily="50" charset="-128"/>
              <a:ea typeface="ＭＳ Ｐゴシック" panose="020B0600070205080204" pitchFamily="50" charset="-128"/>
            </a:rPr>
            <a:t>円であり、類似団体内平均値の</a:t>
          </a:r>
          <a:r>
            <a:rPr kumimoji="1" lang="en-US" altLang="ja-JP" sz="1050">
              <a:latin typeface="ＭＳ Ｐゴシック" panose="020B0600070205080204" pitchFamily="50" charset="-128"/>
              <a:ea typeface="ＭＳ Ｐゴシック" panose="020B0600070205080204" pitchFamily="50" charset="-128"/>
            </a:rPr>
            <a:t>68,435</a:t>
          </a:r>
          <a:r>
            <a:rPr kumimoji="1" lang="ja-JP" altLang="en-US" sz="1050">
              <a:latin typeface="ＭＳ Ｐゴシック" panose="020B0600070205080204" pitchFamily="50" charset="-128"/>
              <a:ea typeface="ＭＳ Ｐゴシック" panose="020B0600070205080204" pitchFamily="50" charset="-128"/>
            </a:rPr>
            <a:t>円よりも</a:t>
          </a:r>
          <a:r>
            <a:rPr kumimoji="1" lang="en-US" altLang="ja-JP" sz="1050">
              <a:latin typeface="ＭＳ Ｐゴシック" panose="020B0600070205080204" pitchFamily="50" charset="-128"/>
              <a:ea typeface="ＭＳ Ｐゴシック" panose="020B0600070205080204" pitchFamily="50" charset="-128"/>
            </a:rPr>
            <a:t>13,448</a:t>
          </a:r>
          <a:r>
            <a:rPr kumimoji="1" lang="ja-JP" altLang="en-US" sz="1050">
              <a:latin typeface="ＭＳ Ｐゴシック" panose="020B0600070205080204" pitchFamily="50" charset="-128"/>
              <a:ea typeface="ＭＳ Ｐゴシック" panose="020B0600070205080204" pitchFamily="50" charset="-128"/>
            </a:rPr>
            <a:t>円高い状況である。類似団体内平均値と比べ高くなっているのは主に社会福祉費、児童福祉費を要因としており、、障害福祉費や福祉医療費の費用が高いことが挙げられる。児童福祉費に伴う扶助費は町内民間保育所への運営費の増加により、前年度比プラスになっている。児童福祉費の主な事業は、児童手当事業、保育所関係費など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補助費等は、住民一人当たり</a:t>
          </a:r>
          <a:r>
            <a:rPr kumimoji="1" lang="en-US" altLang="ja-JP" sz="1050">
              <a:latin typeface="ＭＳ Ｐゴシック" panose="020B0600070205080204" pitchFamily="50" charset="-128"/>
              <a:ea typeface="ＭＳ Ｐゴシック" panose="020B0600070205080204" pitchFamily="50" charset="-128"/>
            </a:rPr>
            <a:t>188,530</a:t>
          </a:r>
          <a:r>
            <a:rPr kumimoji="1" lang="ja-JP" altLang="en-US" sz="1050">
              <a:latin typeface="ＭＳ Ｐゴシック" panose="020B0600070205080204" pitchFamily="50" charset="-128"/>
              <a:ea typeface="ＭＳ Ｐゴシック" panose="020B0600070205080204" pitchFamily="50" charset="-128"/>
            </a:rPr>
            <a:t>円であり、類似団体内平均値の</a:t>
          </a:r>
          <a:r>
            <a:rPr kumimoji="1" lang="en-US" altLang="ja-JP" sz="1050">
              <a:latin typeface="ＭＳ Ｐゴシック" panose="020B0600070205080204" pitchFamily="50" charset="-128"/>
              <a:ea typeface="ＭＳ Ｐゴシック" panose="020B0600070205080204" pitchFamily="50" charset="-128"/>
            </a:rPr>
            <a:t>165,669</a:t>
          </a:r>
          <a:r>
            <a:rPr kumimoji="1" lang="ja-JP" altLang="en-US" sz="1050">
              <a:latin typeface="ＭＳ Ｐゴシック" panose="020B0600070205080204" pitchFamily="50" charset="-128"/>
              <a:ea typeface="ＭＳ Ｐゴシック" panose="020B0600070205080204" pitchFamily="50" charset="-128"/>
            </a:rPr>
            <a:t>円よりも</a:t>
          </a:r>
          <a:r>
            <a:rPr kumimoji="1" lang="en-US" altLang="ja-JP" sz="1050">
              <a:latin typeface="ＭＳ Ｐゴシック" panose="020B0600070205080204" pitchFamily="50" charset="-128"/>
              <a:ea typeface="ＭＳ Ｐゴシック" panose="020B0600070205080204" pitchFamily="50" charset="-128"/>
            </a:rPr>
            <a:t>22,861</a:t>
          </a:r>
          <a:r>
            <a:rPr kumimoji="1" lang="ja-JP" altLang="en-US" sz="1050">
              <a:latin typeface="ＭＳ Ｐゴシック" panose="020B0600070205080204" pitchFamily="50" charset="-128"/>
              <a:ea typeface="ＭＳ Ｐゴシック" panose="020B0600070205080204" pitchFamily="50" charset="-128"/>
            </a:rPr>
            <a:t>円高い状況となった。大幅に数値が上がっている要因は、国の特別定額給付金事業や新型コロナウイルス感染症対応地方創生臨時交付金事業によるものである。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050">
              <a:latin typeface="ＭＳ Ｐゴシック" panose="020B0600070205080204" pitchFamily="50" charset="-128"/>
              <a:ea typeface="ＭＳ Ｐゴシック" panose="020B0600070205080204" pitchFamily="50" charset="-128"/>
            </a:rPr>
            <a:t>70,216</a:t>
          </a:r>
          <a:r>
            <a:rPr kumimoji="1" lang="ja-JP" altLang="en-US" sz="1050">
              <a:latin typeface="ＭＳ Ｐゴシック" panose="020B0600070205080204" pitchFamily="50" charset="-128"/>
              <a:ea typeface="ＭＳ Ｐゴシック" panose="020B0600070205080204" pitchFamily="50" charset="-128"/>
            </a:rPr>
            <a:t>円であり、類似団体内平均値の</a:t>
          </a:r>
          <a:r>
            <a:rPr kumimoji="1" lang="en-US" altLang="ja-JP" sz="1050">
              <a:latin typeface="ＭＳ Ｐゴシック" panose="020B0600070205080204" pitchFamily="50" charset="-128"/>
              <a:ea typeface="ＭＳ Ｐゴシック" panose="020B0600070205080204" pitchFamily="50" charset="-128"/>
            </a:rPr>
            <a:t>53,895</a:t>
          </a:r>
          <a:r>
            <a:rPr kumimoji="1" lang="ja-JP" altLang="en-US" sz="1050">
              <a:latin typeface="ＭＳ Ｐゴシック" panose="020B0600070205080204" pitchFamily="50" charset="-128"/>
              <a:ea typeface="ＭＳ Ｐゴシック" panose="020B0600070205080204" pitchFamily="50" charset="-128"/>
            </a:rPr>
            <a:t>円よりも</a:t>
          </a:r>
          <a:r>
            <a:rPr kumimoji="1" lang="en-US" altLang="ja-JP" sz="1050">
              <a:latin typeface="ＭＳ Ｐゴシック" panose="020B0600070205080204" pitchFamily="50" charset="-128"/>
              <a:ea typeface="ＭＳ Ｐゴシック" panose="020B0600070205080204" pitchFamily="50" charset="-128"/>
            </a:rPr>
            <a:t>16,321</a:t>
          </a:r>
          <a:r>
            <a:rPr kumimoji="1" lang="ja-JP" altLang="en-US" sz="1050">
              <a:latin typeface="ＭＳ Ｐゴシック" panose="020B0600070205080204" pitchFamily="50" charset="-128"/>
              <a:ea typeface="ＭＳ Ｐゴシック" panose="020B0600070205080204" pitchFamily="50" charset="-128"/>
            </a:rPr>
            <a:t>円高い状況となった。これは、愛知中学校大規模増改築事業や防災行政無線更新事業の増加によるものである。今後も愛知中学校大規模増改築事業等の実施により、普通建設事業費は増加していくことが見込まれることから、建設事業については、真に必要かどうか見極めながら実施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21,420
20,445
37.97
12,763,669
12,340,435
372,630
5,952,754
12,092,992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101219</xdr:rowOff>
    </xdr:from>
    <xdr:to>
      <xdr:col>24</xdr:col>
      <xdr:colOff>63500</xdr:colOff>
      <xdr:row>34</xdr:row>
      <xdr:rowOff>20828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59069"/>
          <a:ext cx="8382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124841</xdr:rowOff>
    </xdr:from>
    <xdr:to>
      <xdr:col>19</xdr:col>
      <xdr:colOff>177800</xdr:colOff>
      <xdr:row>34</xdr:row>
      <xdr:rowOff>20828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82691"/>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124841</xdr:rowOff>
    </xdr:from>
    <xdr:to>
      <xdr:col>15</xdr:col>
      <xdr:colOff>50800</xdr:colOff>
      <xdr:row>34</xdr:row>
      <xdr:rowOff>10160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82691"/>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116857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10160</xdr:rowOff>
    </xdr:from>
    <xdr:to>
      <xdr:col>10</xdr:col>
      <xdr:colOff>114300</xdr:colOff>
      <xdr:row>34</xdr:row>
      <xdr:rowOff>17780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39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134764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143527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50419</xdr:rowOff>
    </xdr:from>
    <xdr:to>
      <xdr:col>24</xdr:col>
      <xdr:colOff>114300</xdr:colOff>
      <xdr:row>33</xdr:row>
      <xdr:rowOff>152019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73296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5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141478</xdr:rowOff>
    </xdr:from>
    <xdr:to>
      <xdr:col>20</xdr:col>
      <xdr:colOff>38100</xdr:colOff>
      <xdr:row>34</xdr:row>
      <xdr:rowOff>71628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88155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74041</xdr:rowOff>
    </xdr:from>
    <xdr:to>
      <xdr:col>15</xdr:col>
      <xdr:colOff>101600</xdr:colOff>
      <xdr:row>34</xdr:row>
      <xdr:rowOff>4191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3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20718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0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130810</xdr:rowOff>
    </xdr:from>
    <xdr:to>
      <xdr:col>10</xdr:col>
      <xdr:colOff>165100</xdr:colOff>
      <xdr:row>34</xdr:row>
      <xdr:rowOff>60960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77487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138430</xdr:rowOff>
    </xdr:from>
    <xdr:to>
      <xdr:col>6</xdr:col>
      <xdr:colOff>38100</xdr:colOff>
      <xdr:row>34</xdr:row>
      <xdr:rowOff>68580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85107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7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79330</xdr:rowOff>
    </xdr:from>
    <xdr:to>
      <xdr:col>24</xdr:col>
      <xdr:colOff>63500</xdr:colOff>
      <xdr:row>58</xdr:row>
      <xdr:rowOff>98366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80530"/>
          <a:ext cx="838200" cy="36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77958</xdr:rowOff>
    </xdr:from>
    <xdr:to>
      <xdr:col>19</xdr:col>
      <xdr:colOff>177800</xdr:colOff>
      <xdr:row>58</xdr:row>
      <xdr:rowOff>98366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22058"/>
          <a:ext cx="889000" cy="2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66493</xdr:rowOff>
    </xdr:from>
    <xdr:to>
      <xdr:col>15</xdr:col>
      <xdr:colOff>50800</xdr:colOff>
      <xdr:row>58</xdr:row>
      <xdr:rowOff>77958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10593"/>
          <a:ext cx="889000" cy="1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14509</xdr:rowOff>
    </xdr:from>
    <xdr:to>
      <xdr:col>10</xdr:col>
      <xdr:colOff>114300</xdr:colOff>
      <xdr:row>58</xdr:row>
      <xdr:rowOff>66493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58609"/>
          <a:ext cx="889000" cy="5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110003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101071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28530</xdr:rowOff>
    </xdr:from>
    <xdr:to>
      <xdr:col>24</xdr:col>
      <xdr:colOff>114300</xdr:colOff>
      <xdr:row>56</xdr:row>
      <xdr:rowOff>130130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166732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47566</xdr:rowOff>
    </xdr:from>
    <xdr:to>
      <xdr:col>20</xdr:col>
      <xdr:colOff>38100</xdr:colOff>
      <xdr:row>58</xdr:row>
      <xdr:rowOff>149166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140293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8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27158</xdr:rowOff>
    </xdr:from>
    <xdr:to>
      <xdr:col>15</xdr:col>
      <xdr:colOff>101600</xdr:colOff>
      <xdr:row>58</xdr:row>
      <xdr:rowOff>128758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119885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6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15693</xdr:rowOff>
    </xdr:from>
    <xdr:to>
      <xdr:col>10</xdr:col>
      <xdr:colOff>165100</xdr:colOff>
      <xdr:row>58</xdr:row>
      <xdr:rowOff>117293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133820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3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135159</xdr:rowOff>
    </xdr:from>
    <xdr:to>
      <xdr:col>6</xdr:col>
      <xdr:colOff>38100</xdr:colOff>
      <xdr:row>58</xdr:row>
      <xdr:rowOff>65309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81836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68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136173</xdr:rowOff>
    </xdr:from>
    <xdr:to>
      <xdr:col>24</xdr:col>
      <xdr:colOff>63500</xdr:colOff>
      <xdr:row>75</xdr:row>
      <xdr:rowOff>92151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823473"/>
          <a:ext cx="838200" cy="12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171406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3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136173</xdr:rowOff>
    </xdr:from>
    <xdr:to>
      <xdr:col>19</xdr:col>
      <xdr:colOff>177800</xdr:colOff>
      <xdr:row>75</xdr:row>
      <xdr:rowOff>118049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823473"/>
          <a:ext cx="889000" cy="15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168042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9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46105</xdr:rowOff>
    </xdr:from>
    <xdr:to>
      <xdr:col>15</xdr:col>
      <xdr:colOff>50800</xdr:colOff>
      <xdr:row>75</xdr:row>
      <xdr:rowOff>118049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733405"/>
          <a:ext cx="889000" cy="24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78071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46105</xdr:rowOff>
    </xdr:from>
    <xdr:to>
      <xdr:col>10</xdr:col>
      <xdr:colOff>114300</xdr:colOff>
      <xdr:row>75</xdr:row>
      <xdr:rowOff>98291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733405"/>
          <a:ext cx="889000" cy="22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5850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165380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02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41351</xdr:rowOff>
    </xdr:from>
    <xdr:to>
      <xdr:col>24</xdr:col>
      <xdr:colOff>114300</xdr:colOff>
      <xdr:row>75</xdr:row>
      <xdr:rowOff>142951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0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64228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5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85373</xdr:rowOff>
    </xdr:from>
    <xdr:to>
      <xdr:col>20</xdr:col>
      <xdr:colOff>38100</xdr:colOff>
      <xdr:row>75</xdr:row>
      <xdr:rowOff>15523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77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32050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54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67249</xdr:rowOff>
    </xdr:from>
    <xdr:to>
      <xdr:col>15</xdr:col>
      <xdr:colOff>101600</xdr:colOff>
      <xdr:row>75</xdr:row>
      <xdr:rowOff>168849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92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13926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70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166755</xdr:rowOff>
    </xdr:from>
    <xdr:to>
      <xdr:col>10</xdr:col>
      <xdr:colOff>165100</xdr:colOff>
      <xdr:row>74</xdr:row>
      <xdr:rowOff>96905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6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113432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45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47491</xdr:rowOff>
    </xdr:from>
    <xdr:to>
      <xdr:col>6</xdr:col>
      <xdr:colOff>38100</xdr:colOff>
      <xdr:row>75</xdr:row>
      <xdr:rowOff>149092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906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165618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68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8237</xdr:rowOff>
    </xdr:from>
    <xdr:to>
      <xdr:col>24</xdr:col>
      <xdr:colOff>63500</xdr:colOff>
      <xdr:row>98</xdr:row>
      <xdr:rowOff>52279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810337"/>
          <a:ext cx="838200" cy="4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52279</xdr:rowOff>
    </xdr:from>
    <xdr:to>
      <xdr:col>19</xdr:col>
      <xdr:colOff>177800</xdr:colOff>
      <xdr:row>98</xdr:row>
      <xdr:rowOff>82017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854379"/>
          <a:ext cx="889000" cy="2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82017</xdr:rowOff>
    </xdr:from>
    <xdr:to>
      <xdr:col>15</xdr:col>
      <xdr:colOff>50800</xdr:colOff>
      <xdr:row>98</xdr:row>
      <xdr:rowOff>115697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884117"/>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115697</xdr:rowOff>
    </xdr:from>
    <xdr:to>
      <xdr:col>10</xdr:col>
      <xdr:colOff>114300</xdr:colOff>
      <xdr:row>98</xdr:row>
      <xdr:rowOff>118745</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91779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128887</xdr:rowOff>
    </xdr:from>
    <xdr:to>
      <xdr:col>24</xdr:col>
      <xdr:colOff>114300</xdr:colOff>
      <xdr:row>98</xdr:row>
      <xdr:rowOff>59037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75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107314</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7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1479</xdr:rowOff>
    </xdr:from>
    <xdr:to>
      <xdr:col>20</xdr:col>
      <xdr:colOff>38100</xdr:colOff>
      <xdr:row>98</xdr:row>
      <xdr:rowOff>103079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80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94206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89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31217</xdr:rowOff>
    </xdr:from>
    <xdr:to>
      <xdr:col>15</xdr:col>
      <xdr:colOff>101600</xdr:colOff>
      <xdr:row>98</xdr:row>
      <xdr:rowOff>132817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83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123944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92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64897</xdr:rowOff>
    </xdr:from>
    <xdr:to>
      <xdr:col>10</xdr:col>
      <xdr:colOff>165100</xdr:colOff>
      <xdr:row>98</xdr:row>
      <xdr:rowOff>166497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157624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5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67945</xdr:rowOff>
    </xdr:from>
    <xdr:to>
      <xdr:col>6</xdr:col>
      <xdr:colOff>38100</xdr:colOff>
      <xdr:row>98</xdr:row>
      <xdr:rowOff>169545</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160672</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6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12827</xdr:rowOff>
    </xdr:from>
    <xdr:to>
      <xdr:col>55</xdr:col>
      <xdr:colOff>0</xdr:colOff>
      <xdr:row>39</xdr:row>
      <xdr:rowOff>13208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9937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12827</xdr:rowOff>
    </xdr:from>
    <xdr:to>
      <xdr:col>50</xdr:col>
      <xdr:colOff>114300</xdr:colOff>
      <xdr:row>39</xdr:row>
      <xdr:rowOff>12827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993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12827</xdr:rowOff>
    </xdr:from>
    <xdr:to>
      <xdr:col>45</xdr:col>
      <xdr:colOff>177800</xdr:colOff>
      <xdr:row>39</xdr:row>
      <xdr:rowOff>12827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993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148844</xdr:rowOff>
    </xdr:from>
    <xdr:to>
      <xdr:col>41</xdr:col>
      <xdr:colOff>50800</xdr:colOff>
      <xdr:row>39</xdr:row>
      <xdr:rowOff>12827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63944"/>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133858</xdr:rowOff>
    </xdr:from>
    <xdr:to>
      <xdr:col>55</xdr:col>
      <xdr:colOff>50800</xdr:colOff>
      <xdr:row>39</xdr:row>
      <xdr:rowOff>64008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48785</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63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133477</xdr:rowOff>
    </xdr:from>
    <xdr:to>
      <xdr:col>50</xdr:col>
      <xdr:colOff>165100</xdr:colOff>
      <xdr:row>39</xdr:row>
      <xdr:rowOff>63627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54754</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7413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133477</xdr:rowOff>
    </xdr:from>
    <xdr:to>
      <xdr:col>46</xdr:col>
      <xdr:colOff>38100</xdr:colOff>
      <xdr:row>39</xdr:row>
      <xdr:rowOff>63627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54754</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7413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133477</xdr:rowOff>
    </xdr:from>
    <xdr:to>
      <xdr:col>41</xdr:col>
      <xdr:colOff>101600</xdr:colOff>
      <xdr:row>39</xdr:row>
      <xdr:rowOff>63627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54754</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04333" y="67413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98044</xdr:rowOff>
    </xdr:from>
    <xdr:to>
      <xdr:col>36</xdr:col>
      <xdr:colOff>165100</xdr:colOff>
      <xdr:row>39</xdr:row>
      <xdr:rowOff>28194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19321</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72858</xdr:rowOff>
    </xdr:from>
    <xdr:to>
      <xdr:col>55</xdr:col>
      <xdr:colOff>0</xdr:colOff>
      <xdr:row>57</xdr:row>
      <xdr:rowOff>126350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845508"/>
          <a:ext cx="8382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91557</xdr:rowOff>
    </xdr:from>
    <xdr:to>
      <xdr:col>50</xdr:col>
      <xdr:colOff>114300</xdr:colOff>
      <xdr:row>57</xdr:row>
      <xdr:rowOff>126350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864207"/>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91557</xdr:rowOff>
    </xdr:from>
    <xdr:to>
      <xdr:col>45</xdr:col>
      <xdr:colOff>177800</xdr:colOff>
      <xdr:row>57</xdr:row>
      <xdr:rowOff>98392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864207"/>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35092</xdr:rowOff>
    </xdr:from>
    <xdr:to>
      <xdr:col>41</xdr:col>
      <xdr:colOff>50800</xdr:colOff>
      <xdr:row>57</xdr:row>
      <xdr:rowOff>98392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807742"/>
          <a:ext cx="889000" cy="6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22058</xdr:rowOff>
    </xdr:from>
    <xdr:to>
      <xdr:col>55</xdr:col>
      <xdr:colOff>50800</xdr:colOff>
      <xdr:row>57</xdr:row>
      <xdr:rowOff>123658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485</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77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75550</xdr:rowOff>
    </xdr:from>
    <xdr:to>
      <xdr:col>50</xdr:col>
      <xdr:colOff>165100</xdr:colOff>
      <xdr:row>58</xdr:row>
      <xdr:rowOff>5700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168277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99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40757</xdr:rowOff>
    </xdr:from>
    <xdr:to>
      <xdr:col>46</xdr:col>
      <xdr:colOff>38100</xdr:colOff>
      <xdr:row>57</xdr:row>
      <xdr:rowOff>142357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1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133484</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990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47592</xdr:rowOff>
    </xdr:from>
    <xdr:to>
      <xdr:col>41</xdr:col>
      <xdr:colOff>101600</xdr:colOff>
      <xdr:row>57</xdr:row>
      <xdr:rowOff>149192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82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140319</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991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155742</xdr:rowOff>
    </xdr:from>
    <xdr:to>
      <xdr:col>36</xdr:col>
      <xdr:colOff>165100</xdr:colOff>
      <xdr:row>57</xdr:row>
      <xdr:rowOff>85892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7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77019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84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42022</xdr:rowOff>
    </xdr:from>
    <xdr:to>
      <xdr:col>55</xdr:col>
      <xdr:colOff>0</xdr:colOff>
      <xdr:row>78</xdr:row>
      <xdr:rowOff>28077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243672"/>
          <a:ext cx="838200" cy="15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121641</xdr:rowOff>
    </xdr:from>
    <xdr:to>
      <xdr:col>50</xdr:col>
      <xdr:colOff>114300</xdr:colOff>
      <xdr:row>78</xdr:row>
      <xdr:rowOff>28077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2980391"/>
          <a:ext cx="889000" cy="4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40259</xdr:rowOff>
    </xdr:from>
    <xdr:to>
      <xdr:col>45</xdr:col>
      <xdr:colOff>177800</xdr:colOff>
      <xdr:row>75</xdr:row>
      <xdr:rowOff>121641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2899009"/>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159224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40259</xdr:rowOff>
    </xdr:from>
    <xdr:to>
      <xdr:col>41</xdr:col>
      <xdr:colOff>50800</xdr:colOff>
      <xdr:row>77</xdr:row>
      <xdr:rowOff>126278</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2899009"/>
          <a:ext cx="889000" cy="42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163208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3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17296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3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162672</xdr:rowOff>
    </xdr:from>
    <xdr:to>
      <xdr:col>55</xdr:col>
      <xdr:colOff>50800</xdr:colOff>
      <xdr:row>77</xdr:row>
      <xdr:rowOff>92822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9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141099</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7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148727</xdr:rowOff>
    </xdr:from>
    <xdr:to>
      <xdr:col>50</xdr:col>
      <xdr:colOff>165100</xdr:colOff>
      <xdr:row>78</xdr:row>
      <xdr:rowOff>78877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5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70004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44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70841</xdr:rowOff>
    </xdr:from>
    <xdr:to>
      <xdr:col>46</xdr:col>
      <xdr:colOff>38100</xdr:colOff>
      <xdr:row>76</xdr:row>
      <xdr:rowOff>991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9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17518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7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160909</xdr:rowOff>
    </xdr:from>
    <xdr:to>
      <xdr:col>41</xdr:col>
      <xdr:colOff>101600</xdr:colOff>
      <xdr:row>75</xdr:row>
      <xdr:rowOff>91059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84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107586</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6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75478</xdr:rowOff>
    </xdr:from>
    <xdr:to>
      <xdr:col>36</xdr:col>
      <xdr:colOff>165100</xdr:colOff>
      <xdr:row>78</xdr:row>
      <xdr:rowOff>5628</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22155</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05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68911</xdr:rowOff>
    </xdr:from>
    <xdr:to>
      <xdr:col>55</xdr:col>
      <xdr:colOff>0</xdr:colOff>
      <xdr:row>96</xdr:row>
      <xdr:rowOff>144311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528111"/>
          <a:ext cx="8382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73386</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5035</xdr:rowOff>
    </xdr:from>
    <xdr:to>
      <xdr:col>50</xdr:col>
      <xdr:colOff>114300</xdr:colOff>
      <xdr:row>96</xdr:row>
      <xdr:rowOff>68911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464235"/>
          <a:ext cx="889000" cy="6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5035</xdr:rowOff>
    </xdr:from>
    <xdr:to>
      <xdr:col>45</xdr:col>
      <xdr:colOff>177800</xdr:colOff>
      <xdr:row>96</xdr:row>
      <xdr:rowOff>20504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464235"/>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38637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20504</xdr:rowOff>
    </xdr:from>
    <xdr:to>
      <xdr:col>41</xdr:col>
      <xdr:colOff>50800</xdr:colOff>
      <xdr:row>96</xdr:row>
      <xdr:rowOff>69101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479704"/>
          <a:ext cx="889000" cy="4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168291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71327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93511</xdr:rowOff>
    </xdr:from>
    <xdr:to>
      <xdr:col>55</xdr:col>
      <xdr:colOff>50800</xdr:colOff>
      <xdr:row>97</xdr:row>
      <xdr:rowOff>23661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5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116388</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40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18111</xdr:rowOff>
    </xdr:from>
    <xdr:to>
      <xdr:col>50</xdr:col>
      <xdr:colOff>165100</xdr:colOff>
      <xdr:row>96</xdr:row>
      <xdr:rowOff>119711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4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136238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25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125685</xdr:rowOff>
    </xdr:from>
    <xdr:to>
      <xdr:col>46</xdr:col>
      <xdr:colOff>38100</xdr:colOff>
      <xdr:row>96</xdr:row>
      <xdr:rowOff>55835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4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72362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18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141154</xdr:rowOff>
    </xdr:from>
    <xdr:to>
      <xdr:col>41</xdr:col>
      <xdr:colOff>101600</xdr:colOff>
      <xdr:row>96</xdr:row>
      <xdr:rowOff>71304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42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87831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20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18301</xdr:rowOff>
    </xdr:from>
    <xdr:to>
      <xdr:col>36</xdr:col>
      <xdr:colOff>165100</xdr:colOff>
      <xdr:row>96</xdr:row>
      <xdr:rowOff>119901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47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136428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2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103536</xdr:rowOff>
    </xdr:from>
    <xdr:to>
      <xdr:col>85</xdr:col>
      <xdr:colOff>127000</xdr:colOff>
      <xdr:row>35</xdr:row>
      <xdr:rowOff>152822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5418486"/>
          <a:ext cx="838200" cy="73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108841</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0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127401</xdr:rowOff>
    </xdr:from>
    <xdr:to>
      <xdr:col>81</xdr:col>
      <xdr:colOff>50800</xdr:colOff>
      <xdr:row>35</xdr:row>
      <xdr:rowOff>152822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128151"/>
          <a:ext cx="889000" cy="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109755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127401</xdr:rowOff>
    </xdr:from>
    <xdr:to>
      <xdr:col>76</xdr:col>
      <xdr:colOff>114300</xdr:colOff>
      <xdr:row>35</xdr:row>
      <xdr:rowOff>129230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12815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97594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165760</xdr:rowOff>
    </xdr:from>
    <xdr:to>
      <xdr:col>71</xdr:col>
      <xdr:colOff>177800</xdr:colOff>
      <xdr:row>35</xdr:row>
      <xdr:rowOff>129230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5480710"/>
          <a:ext cx="889000" cy="64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140022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67373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52736</xdr:rowOff>
    </xdr:from>
    <xdr:to>
      <xdr:col>85</xdr:col>
      <xdr:colOff>177800</xdr:colOff>
      <xdr:row>31</xdr:row>
      <xdr:rowOff>154336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36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75613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21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102022</xdr:rowOff>
    </xdr:from>
    <xdr:to>
      <xdr:col>81</xdr:col>
      <xdr:colOff>101600</xdr:colOff>
      <xdr:row>36</xdr:row>
      <xdr:rowOff>32172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10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48699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76601</xdr:rowOff>
    </xdr:from>
    <xdr:to>
      <xdr:col>76</xdr:col>
      <xdr:colOff>165100</xdr:colOff>
      <xdr:row>36</xdr:row>
      <xdr:rowOff>6751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7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23278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8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78430</xdr:rowOff>
    </xdr:from>
    <xdr:to>
      <xdr:col>72</xdr:col>
      <xdr:colOff>38100</xdr:colOff>
      <xdr:row>36</xdr:row>
      <xdr:rowOff>8580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07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25107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8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114960</xdr:rowOff>
    </xdr:from>
    <xdr:to>
      <xdr:col>67</xdr:col>
      <xdr:colOff>101600</xdr:colOff>
      <xdr:row>32</xdr:row>
      <xdr:rowOff>45110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4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61637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20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169113</xdr:rowOff>
    </xdr:from>
    <xdr:to>
      <xdr:col>85</xdr:col>
      <xdr:colOff>127000</xdr:colOff>
      <xdr:row>55</xdr:row>
      <xdr:rowOff>50432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8741613"/>
          <a:ext cx="838200" cy="73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84722</xdr:rowOff>
    </xdr:from>
    <xdr:to>
      <xdr:col>81</xdr:col>
      <xdr:colOff>50800</xdr:colOff>
      <xdr:row>55</xdr:row>
      <xdr:rowOff>50432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000122"/>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142556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142119</xdr:rowOff>
    </xdr:from>
    <xdr:to>
      <xdr:col>76</xdr:col>
      <xdr:colOff>114300</xdr:colOff>
      <xdr:row>52</xdr:row>
      <xdr:rowOff>84722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8886069"/>
          <a:ext cx="889000" cy="11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20635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142119</xdr:rowOff>
    </xdr:from>
    <xdr:to>
      <xdr:col>71</xdr:col>
      <xdr:colOff>177800</xdr:colOff>
      <xdr:row>53</xdr:row>
      <xdr:rowOff>109925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8886069"/>
          <a:ext cx="889000" cy="3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31818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33780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118313</xdr:rowOff>
    </xdr:from>
    <xdr:to>
      <xdr:col>85</xdr:col>
      <xdr:colOff>177800</xdr:colOff>
      <xdr:row>51</xdr:row>
      <xdr:rowOff>48463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869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141190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854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171082</xdr:rowOff>
    </xdr:from>
    <xdr:to>
      <xdr:col>81</xdr:col>
      <xdr:colOff>101600</xdr:colOff>
      <xdr:row>55</xdr:row>
      <xdr:rowOff>101232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42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117759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20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33922</xdr:rowOff>
    </xdr:from>
    <xdr:to>
      <xdr:col>76</xdr:col>
      <xdr:colOff>165100</xdr:colOff>
      <xdr:row>52</xdr:row>
      <xdr:rowOff>135522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89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152049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72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91319</xdr:rowOff>
    </xdr:from>
    <xdr:to>
      <xdr:col>72</xdr:col>
      <xdr:colOff>38100</xdr:colOff>
      <xdr:row>52</xdr:row>
      <xdr:rowOff>21469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883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37996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861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59125</xdr:rowOff>
    </xdr:from>
    <xdr:to>
      <xdr:col>67</xdr:col>
      <xdr:colOff>101600</xdr:colOff>
      <xdr:row>53</xdr:row>
      <xdr:rowOff>160725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14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5802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892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115263</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88363"/>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115263</xdr:rowOff>
    </xdr:from>
    <xdr:to>
      <xdr:col>76</xdr:col>
      <xdr:colOff>114300</xdr:colOff>
      <xdr:row>78</xdr:row>
      <xdr:rowOff>137049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88363"/>
          <a:ext cx="8890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137049</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10149"/>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64463</xdr:rowOff>
    </xdr:from>
    <xdr:to>
      <xdr:col>76</xdr:col>
      <xdr:colOff>165100</xdr:colOff>
      <xdr:row>78</xdr:row>
      <xdr:rowOff>166063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3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157190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53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86249</xdr:rowOff>
    </xdr:from>
    <xdr:to>
      <xdr:col>72</xdr:col>
      <xdr:colOff>38100</xdr:colOff>
      <xdr:row>79</xdr:row>
      <xdr:rowOff>16399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5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7526</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5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151685</xdr:rowOff>
    </xdr:from>
    <xdr:to>
      <xdr:col>85</xdr:col>
      <xdr:colOff>127000</xdr:colOff>
      <xdr:row>95</xdr:row>
      <xdr:rowOff>159196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439435"/>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31078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90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159196</xdr:rowOff>
    </xdr:from>
    <xdr:to>
      <xdr:col>81</xdr:col>
      <xdr:colOff>50800</xdr:colOff>
      <xdr:row>95</xdr:row>
      <xdr:rowOff>159311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446946"/>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84194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5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114032</xdr:rowOff>
    </xdr:from>
    <xdr:to>
      <xdr:col>76</xdr:col>
      <xdr:colOff>114300</xdr:colOff>
      <xdr:row>95</xdr:row>
      <xdr:rowOff>159311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401782"/>
          <a:ext cx="889000" cy="4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79100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108872</xdr:rowOff>
    </xdr:from>
    <xdr:to>
      <xdr:col>71</xdr:col>
      <xdr:colOff>177800</xdr:colOff>
      <xdr:row>95</xdr:row>
      <xdr:rowOff>114032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396622"/>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73728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77402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100885</xdr:rowOff>
    </xdr:from>
    <xdr:to>
      <xdr:col>85</xdr:col>
      <xdr:colOff>177800</xdr:colOff>
      <xdr:row>96</xdr:row>
      <xdr:rowOff>31035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123762</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24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108396</xdr:rowOff>
    </xdr:from>
    <xdr:to>
      <xdr:col>81</xdr:col>
      <xdr:colOff>101600</xdr:colOff>
      <xdr:row>96</xdr:row>
      <xdr:rowOff>38546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9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55073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17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108511</xdr:rowOff>
    </xdr:from>
    <xdr:to>
      <xdr:col>76</xdr:col>
      <xdr:colOff>165100</xdr:colOff>
      <xdr:row>96</xdr:row>
      <xdr:rowOff>38661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9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55188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17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63232</xdr:rowOff>
    </xdr:from>
    <xdr:to>
      <xdr:col>72</xdr:col>
      <xdr:colOff>38100</xdr:colOff>
      <xdr:row>95</xdr:row>
      <xdr:rowOff>164832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9909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12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58072</xdr:rowOff>
    </xdr:from>
    <xdr:to>
      <xdr:col>67</xdr:col>
      <xdr:colOff>101600</xdr:colOff>
      <xdr:row>95</xdr:row>
      <xdr:rowOff>159672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4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4749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12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163,486</a:t>
          </a:r>
          <a:r>
            <a:rPr kumimoji="1" lang="ja-JP" altLang="en-US" sz="1300">
              <a:latin typeface="ＭＳ Ｐゴシック" panose="020B0600070205080204" pitchFamily="50" charset="-128"/>
              <a:ea typeface="ＭＳ Ｐゴシック" panose="020B0600070205080204" pitchFamily="50" charset="-128"/>
            </a:rPr>
            <a:t>円であり、前年度と比較して</a:t>
          </a:r>
          <a:r>
            <a:rPr kumimoji="1" lang="en-US" altLang="ja-JP" sz="1300">
              <a:latin typeface="ＭＳ Ｐゴシック" panose="020B0600070205080204" pitchFamily="50" charset="-128"/>
              <a:ea typeface="ＭＳ Ｐゴシック" panose="020B0600070205080204" pitchFamily="50" charset="-128"/>
            </a:rPr>
            <a:t>110,829</a:t>
          </a:r>
          <a:r>
            <a:rPr kumimoji="1" lang="ja-JP" altLang="en-US" sz="1300">
              <a:latin typeface="ＭＳ Ｐゴシック" panose="020B0600070205080204" pitchFamily="50" charset="-128"/>
              <a:ea typeface="ＭＳ Ｐゴシック" panose="020B0600070205080204" pitchFamily="50" charset="-128"/>
            </a:rPr>
            <a:t>円増加した要因は、国の特別定額給付金事業によるものである。民生費は、住民一人当たり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142,412</a:t>
          </a:r>
          <a:r>
            <a:rPr kumimoji="1" lang="ja-JP" altLang="en-US" sz="1300">
              <a:latin typeface="ＭＳ Ｐゴシック" panose="020B0600070205080204" pitchFamily="50" charset="-128"/>
              <a:ea typeface="ＭＳ Ｐゴシック" panose="020B0600070205080204" pitchFamily="50" charset="-128"/>
            </a:rPr>
            <a:t>円であり、前年度と比較して</a:t>
          </a:r>
          <a:r>
            <a:rPr kumimoji="1" lang="en-US" altLang="ja-JP" sz="1300">
              <a:latin typeface="ＭＳ Ｐゴシック" panose="020B0600070205080204" pitchFamily="50" charset="-128"/>
              <a:ea typeface="ＭＳ Ｐゴシック" panose="020B0600070205080204" pitchFamily="50" charset="-128"/>
            </a:rPr>
            <a:t>7,804</a:t>
          </a:r>
          <a:r>
            <a:rPr kumimoji="1" lang="ja-JP" altLang="en-US" sz="1300">
              <a:latin typeface="ＭＳ Ｐゴシック" panose="020B0600070205080204" pitchFamily="50" charset="-128"/>
              <a:ea typeface="ＭＳ Ｐゴシック" panose="020B0600070205080204" pitchFamily="50" charset="-128"/>
            </a:rPr>
            <a:t>円減少し、類似団体内平均値の</a:t>
          </a:r>
          <a:r>
            <a:rPr kumimoji="1" lang="en-US" altLang="ja-JP" sz="1300">
              <a:latin typeface="ＭＳ Ｐゴシック" panose="020B0600070205080204" pitchFamily="50" charset="-128"/>
              <a:ea typeface="ＭＳ Ｐゴシック" panose="020B0600070205080204" pitchFamily="50" charset="-128"/>
            </a:rPr>
            <a:t>133,126</a:t>
          </a:r>
          <a:r>
            <a:rPr kumimoji="1" lang="ja-JP" altLang="en-US" sz="1300">
              <a:latin typeface="ＭＳ Ｐゴシック" panose="020B0600070205080204" pitchFamily="50" charset="-128"/>
              <a:ea typeface="ＭＳ Ｐゴシック" panose="020B0600070205080204" pitchFamily="50" charset="-128"/>
            </a:rPr>
            <a:t>円より</a:t>
          </a:r>
          <a:r>
            <a:rPr kumimoji="1" lang="en-US" altLang="ja-JP" sz="1300">
              <a:latin typeface="ＭＳ Ｐゴシック" panose="020B0600070205080204" pitchFamily="50" charset="-128"/>
              <a:ea typeface="ＭＳ Ｐゴシック" panose="020B0600070205080204" pitchFamily="50" charset="-128"/>
            </a:rPr>
            <a:t>9,286</a:t>
          </a:r>
          <a:r>
            <a:rPr kumimoji="1" lang="ja-JP" altLang="en-US" sz="1300">
              <a:latin typeface="ＭＳ Ｐゴシック" panose="020B0600070205080204" pitchFamily="50" charset="-128"/>
              <a:ea typeface="ＭＳ Ｐゴシック" panose="020B0600070205080204" pitchFamily="50" charset="-128"/>
            </a:rPr>
            <a:t>円高い状況である。類似団体内平均値と比べ高くなっているのは主に社会福祉費、児童福祉費を要因としており、、障害福祉関係費や福祉医療費、町内民間保育所への運営費の費用が高いことが挙げられる。前年度より低くなった主な要因は山川原地域総合センター改築事業の完了によるものである。衛生費は、住民一人当たり</a:t>
          </a:r>
          <a:r>
            <a:rPr kumimoji="1" lang="en-US" altLang="ja-JP" sz="1300">
              <a:latin typeface="ＭＳ Ｐゴシック" panose="020B0600070205080204" pitchFamily="50" charset="-128"/>
              <a:ea typeface="ＭＳ Ｐゴシック" panose="020B0600070205080204" pitchFamily="50" charset="-128"/>
            </a:rPr>
            <a:t>30,901</a:t>
          </a:r>
          <a:r>
            <a:rPr kumimoji="1" lang="ja-JP" altLang="en-US" sz="1300">
              <a:latin typeface="ＭＳ Ｐゴシック" panose="020B0600070205080204" pitchFamily="50" charset="-128"/>
              <a:ea typeface="ＭＳ Ｐゴシック" panose="020B0600070205080204" pitchFamily="50" charset="-128"/>
            </a:rPr>
            <a:t>円であり、前年度と比較して</a:t>
          </a:r>
          <a:r>
            <a:rPr kumimoji="1" lang="en-US" altLang="ja-JP" sz="1300">
              <a:latin typeface="ＭＳ Ｐゴシック" panose="020B0600070205080204" pitchFamily="50" charset="-128"/>
              <a:ea typeface="ＭＳ Ｐゴシック" panose="020B0600070205080204" pitchFamily="50" charset="-128"/>
            </a:rPr>
            <a:t>2,312</a:t>
          </a:r>
          <a:r>
            <a:rPr kumimoji="1" lang="ja-JP" altLang="en-US" sz="1300">
              <a:latin typeface="ＭＳ Ｐゴシック" panose="020B0600070205080204" pitchFamily="50" charset="-128"/>
              <a:ea typeface="ＭＳ Ｐゴシック" panose="020B0600070205080204" pitchFamily="50" charset="-128"/>
            </a:rPr>
            <a:t>円増加し、類似団体内平均値の</a:t>
          </a:r>
          <a:r>
            <a:rPr kumimoji="1" lang="en-US" altLang="ja-JP" sz="1300">
              <a:latin typeface="ＭＳ Ｐゴシック" panose="020B0600070205080204" pitchFamily="50" charset="-128"/>
              <a:ea typeface="ＭＳ Ｐゴシック" panose="020B0600070205080204" pitchFamily="50" charset="-128"/>
            </a:rPr>
            <a:t>37,320</a:t>
          </a:r>
          <a:r>
            <a:rPr kumimoji="1" lang="ja-JP" altLang="en-US" sz="1300">
              <a:latin typeface="ＭＳ Ｐゴシック" panose="020B0600070205080204" pitchFamily="50" charset="-128"/>
              <a:ea typeface="ＭＳ Ｐゴシック" panose="020B0600070205080204" pitchFamily="50" charset="-128"/>
            </a:rPr>
            <a:t>円より</a:t>
          </a:r>
          <a:r>
            <a:rPr kumimoji="1" lang="en-US" altLang="ja-JP" sz="1300">
              <a:latin typeface="ＭＳ Ｐゴシック" panose="020B0600070205080204" pitchFamily="50" charset="-128"/>
              <a:ea typeface="ＭＳ Ｐゴシック" panose="020B0600070205080204" pitchFamily="50" charset="-128"/>
            </a:rPr>
            <a:t>6,419</a:t>
          </a:r>
          <a:r>
            <a:rPr kumimoji="1" lang="ja-JP" altLang="en-US" sz="1300">
              <a:latin typeface="ＭＳ Ｐゴシック" panose="020B0600070205080204" pitchFamily="50" charset="-128"/>
              <a:ea typeface="ＭＳ Ｐゴシック" panose="020B0600070205080204" pitchFamily="50" charset="-128"/>
            </a:rPr>
            <a:t>円低い状況である。前年度より高くなった主な要因は、予防接種事業の増加やごみ収集運搬等委託事業の増加によるものである。また、今後は一部事務組合の負担金も増加する見込みであり、事業内容の精査や広域的運営の検討が必要である。消防費は、住民一人当たり</a:t>
          </a:r>
          <a:r>
            <a:rPr kumimoji="1" lang="en-US" altLang="ja-JP" sz="1300">
              <a:latin typeface="ＭＳ Ｐゴシック" panose="020B0600070205080204" pitchFamily="50" charset="-128"/>
              <a:ea typeface="ＭＳ Ｐゴシック" panose="020B0600070205080204" pitchFamily="50" charset="-128"/>
            </a:rPr>
            <a:t>37,041</a:t>
          </a:r>
          <a:r>
            <a:rPr kumimoji="1" lang="ja-JP" altLang="en-US" sz="1300">
              <a:latin typeface="ＭＳ Ｐゴシック" panose="020B0600070205080204" pitchFamily="50" charset="-128"/>
              <a:ea typeface="ＭＳ Ｐゴシック" panose="020B0600070205080204" pitchFamily="50" charset="-128"/>
            </a:rPr>
            <a:t>円であり、前年度と比較して</a:t>
          </a:r>
          <a:r>
            <a:rPr kumimoji="1" lang="en-US" altLang="ja-JP" sz="1300">
              <a:latin typeface="ＭＳ Ｐゴシック" panose="020B0600070205080204" pitchFamily="50" charset="-128"/>
              <a:ea typeface="ＭＳ Ｐゴシック" panose="020B0600070205080204" pitchFamily="50" charset="-128"/>
            </a:rPr>
            <a:t>16,078</a:t>
          </a:r>
          <a:r>
            <a:rPr kumimoji="1" lang="ja-JP" altLang="en-US" sz="1300">
              <a:latin typeface="ＭＳ Ｐゴシック" panose="020B0600070205080204" pitchFamily="50" charset="-128"/>
              <a:ea typeface="ＭＳ Ｐゴシック" panose="020B0600070205080204" pitchFamily="50" charset="-128"/>
            </a:rPr>
            <a:t>円増加し、類似団体内平均値の</a:t>
          </a:r>
          <a:r>
            <a:rPr kumimoji="1" lang="en-US" altLang="ja-JP" sz="1300">
              <a:latin typeface="ＭＳ Ｐゴシック" panose="020B0600070205080204" pitchFamily="50" charset="-128"/>
              <a:ea typeface="ＭＳ Ｐゴシック" panose="020B0600070205080204" pitchFamily="50" charset="-128"/>
            </a:rPr>
            <a:t>20,342</a:t>
          </a:r>
          <a:r>
            <a:rPr kumimoji="1" lang="ja-JP" altLang="en-US" sz="1300">
              <a:latin typeface="ＭＳ Ｐゴシック" panose="020B0600070205080204" pitchFamily="50" charset="-128"/>
              <a:ea typeface="ＭＳ Ｐゴシック" panose="020B0600070205080204" pitchFamily="50" charset="-128"/>
            </a:rPr>
            <a:t>円より</a:t>
          </a:r>
          <a:r>
            <a:rPr kumimoji="1" lang="en-US" altLang="ja-JP" sz="1300">
              <a:latin typeface="ＭＳ Ｐゴシック" panose="020B0600070205080204" pitchFamily="50" charset="-128"/>
              <a:ea typeface="ＭＳ Ｐゴシック" panose="020B0600070205080204" pitchFamily="50" charset="-128"/>
            </a:rPr>
            <a:t>16,699</a:t>
          </a:r>
          <a:r>
            <a:rPr kumimoji="1" lang="ja-JP" altLang="en-US" sz="1300">
              <a:latin typeface="ＭＳ Ｐゴシック" panose="020B0600070205080204" pitchFamily="50" charset="-128"/>
              <a:ea typeface="ＭＳ Ｐゴシック" panose="020B0600070205080204" pitchFamily="50" charset="-128"/>
            </a:rPr>
            <a:t>円高い状況である。前年度よりも大幅に高くなった主な要因は、防災行政無線更新事業によるものである。教育費は、住民一人当たり</a:t>
          </a:r>
          <a:r>
            <a:rPr kumimoji="1" lang="en-US" altLang="ja-JP" sz="1300">
              <a:latin typeface="ＭＳ Ｐゴシック" panose="020B0600070205080204" pitchFamily="50" charset="-128"/>
              <a:ea typeface="ＭＳ Ｐゴシック" panose="020B0600070205080204" pitchFamily="50" charset="-128"/>
            </a:rPr>
            <a:t>94,456</a:t>
          </a:r>
          <a:r>
            <a:rPr kumimoji="1" lang="ja-JP" altLang="en-US" sz="1300">
              <a:latin typeface="ＭＳ Ｐゴシック" panose="020B0600070205080204" pitchFamily="50" charset="-128"/>
              <a:ea typeface="ＭＳ Ｐゴシック" panose="020B0600070205080204" pitchFamily="50" charset="-128"/>
            </a:rPr>
            <a:t>円であり、前年度と比較して</a:t>
          </a:r>
          <a:r>
            <a:rPr kumimoji="1" lang="en-US" altLang="ja-JP" sz="1300">
              <a:latin typeface="ＭＳ Ｐゴシック" panose="020B0600070205080204" pitchFamily="50" charset="-128"/>
              <a:ea typeface="ＭＳ Ｐゴシック" panose="020B0600070205080204" pitchFamily="50" charset="-128"/>
            </a:rPr>
            <a:t>38,770</a:t>
          </a:r>
          <a:r>
            <a:rPr kumimoji="1" lang="ja-JP" altLang="en-US" sz="1300">
              <a:latin typeface="ＭＳ Ｐゴシック" panose="020B0600070205080204" pitchFamily="50" charset="-128"/>
              <a:ea typeface="ＭＳ Ｐゴシック" panose="020B0600070205080204" pitchFamily="50" charset="-128"/>
            </a:rPr>
            <a:t>円増加し、類似団体内平均値の</a:t>
          </a:r>
          <a:r>
            <a:rPr kumimoji="1" lang="en-US" altLang="ja-JP" sz="1300">
              <a:latin typeface="ＭＳ Ｐゴシック" panose="020B0600070205080204" pitchFamily="50" charset="-128"/>
              <a:ea typeface="ＭＳ Ｐゴシック" panose="020B0600070205080204" pitchFamily="50" charset="-128"/>
            </a:rPr>
            <a:t>56,394</a:t>
          </a:r>
          <a:r>
            <a:rPr kumimoji="1" lang="ja-JP" altLang="en-US" sz="1300">
              <a:latin typeface="ＭＳ Ｐゴシック" panose="020B0600070205080204" pitchFamily="50" charset="-128"/>
              <a:ea typeface="ＭＳ Ｐゴシック" panose="020B0600070205080204" pitchFamily="50" charset="-128"/>
            </a:rPr>
            <a:t>円より</a:t>
          </a:r>
          <a:r>
            <a:rPr kumimoji="1" lang="en-US" altLang="ja-JP" sz="1300">
              <a:latin typeface="ＭＳ Ｐゴシック" panose="020B0600070205080204" pitchFamily="50" charset="-128"/>
              <a:ea typeface="ＭＳ Ｐゴシック" panose="020B0600070205080204" pitchFamily="50" charset="-128"/>
            </a:rPr>
            <a:t>38,062</a:t>
          </a:r>
          <a:r>
            <a:rPr kumimoji="1" lang="ja-JP" altLang="en-US" sz="1300">
              <a:latin typeface="ＭＳ Ｐゴシック" panose="020B0600070205080204" pitchFamily="50" charset="-128"/>
              <a:ea typeface="ＭＳ Ｐゴシック" panose="020B0600070205080204" pitchFamily="50" charset="-128"/>
            </a:rPr>
            <a:t>円高い状況である。類似団体内平均値を多く上回っている主な要因は愛知中学校大規模増改築事業に着手したことによるものである。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年度は財源不足を見込み、財政調整基金を取崩したため、標準財政規模比が前年度から</a:t>
          </a:r>
          <a:r>
            <a:rPr kumimoji="1" lang="en-US" altLang="ja-JP" sz="1100">
              <a:latin typeface="ＭＳ ゴシック" pitchFamily="49" charset="-128"/>
              <a:ea typeface="ＭＳ ゴシック" pitchFamily="49" charset="-128"/>
            </a:rPr>
            <a:t>2.63</a:t>
          </a:r>
          <a:r>
            <a:rPr kumimoji="1" lang="ja-JP" altLang="en-US" sz="1100">
              <a:latin typeface="ＭＳ ゴシック" pitchFamily="49" charset="-128"/>
              <a:ea typeface="ＭＳ ゴシック" pitchFamily="49" charset="-128"/>
            </a:rPr>
            <a:t>％減少した。しかし、依然として</a:t>
          </a:r>
          <a:r>
            <a:rPr kumimoji="1" lang="en-US" altLang="ja-JP" sz="1100">
              <a:latin typeface="ＭＳ ゴシック" pitchFamily="49" charset="-128"/>
              <a:ea typeface="ＭＳ ゴシック" pitchFamily="49" charset="-128"/>
            </a:rPr>
            <a:t>35.3</a:t>
          </a:r>
          <a:r>
            <a:rPr kumimoji="1" lang="ja-JP" altLang="en-US" sz="1100">
              <a:latin typeface="ＭＳ ゴシック" pitchFamily="49" charset="-128"/>
              <a:ea typeface="ＭＳ ゴシック" pitchFamily="49" charset="-128"/>
            </a:rPr>
            <a:t>％と高い比率をキープしており、現在の状況は良好である。実質収支額の増加および実質単年度収支の黒字の要因は地方消費税交付金等および普通交付税の増加によるものである。しかし、今後の見込みとして、普通交付税合併算定替終了に伴う減少などにより、経常一般財源が減少する見込みであるため、その減少分を補てんすることを目的に財政調整基金の取崩しが必要になる。また、財政調整基金の残高は、標準財政規模の</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％程度となるよう努め、そのために具体的な取組を行い、歳出削減に努める必要がある。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各特別会計、下水道事業会計ともに黒字である。しかし、一般会計からの基準外繰出金があるため、各特別会計、下水道事業会計においては、適正な受益者負担の原則のもと、基準外繰出金を抑制する必要がある。特に下水道事業会計は令和元年度から地方公営企業法適用に移行したことから、地方公営企業として、経営に要する経費は経営に伴う収入をもって充てるという独立採算制の原則のもと、下水道使用料の見直しを行い、基準外繰出金を減ら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12763669</v>
      </c>
      <c r="BO4" s="464"/>
      <c r="BP4" s="464"/>
      <c r="BQ4" s="464"/>
      <c r="BR4" s="464"/>
      <c r="BS4" s="464"/>
      <c r="BT4" s="464"/>
      <c r="BU4" s="465"/>
      <c r="BV4" s="463">
        <v>9109934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6.3</v>
      </c>
      <c r="CU4" s="648"/>
      <c r="CV4" s="648"/>
      <c r="CW4" s="648"/>
      <c r="CX4" s="648"/>
      <c r="CY4" s="648"/>
      <c r="CZ4" s="648"/>
      <c r="DA4" s="649"/>
      <c r="DB4" s="647">
        <v>3.5</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12340435</v>
      </c>
      <c r="BO5" s="469"/>
      <c r="BP5" s="469"/>
      <c r="BQ5" s="469"/>
      <c r="BR5" s="469"/>
      <c r="BS5" s="469"/>
      <c r="BT5" s="469"/>
      <c r="BU5" s="470"/>
      <c r="BV5" s="468">
        <v>8777905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91.9</v>
      </c>
      <c r="CU5" s="439"/>
      <c r="CV5" s="439"/>
      <c r="CW5" s="439"/>
      <c r="CX5" s="439"/>
      <c r="CY5" s="439"/>
      <c r="CZ5" s="439"/>
      <c r="DA5" s="440"/>
      <c r="DB5" s="438">
        <v>94.2</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423234</v>
      </c>
      <c r="BO6" s="469"/>
      <c r="BP6" s="469"/>
      <c r="BQ6" s="469"/>
      <c r="BR6" s="469"/>
      <c r="BS6" s="469"/>
      <c r="BT6" s="469"/>
      <c r="BU6" s="470"/>
      <c r="BV6" s="468">
        <v>332029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96.4</v>
      </c>
      <c r="CU6" s="622"/>
      <c r="CV6" s="622"/>
      <c r="CW6" s="622"/>
      <c r="CX6" s="622"/>
      <c r="CY6" s="622"/>
      <c r="CZ6" s="622"/>
      <c r="DA6" s="623"/>
      <c r="DB6" s="621">
        <v>98.6</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50604</v>
      </c>
      <c r="BO7" s="469"/>
      <c r="BP7" s="469"/>
      <c r="BQ7" s="469"/>
      <c r="BR7" s="469"/>
      <c r="BS7" s="469"/>
      <c r="BT7" s="469"/>
      <c r="BU7" s="470"/>
      <c r="BV7" s="468">
        <v>132649</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5952754</v>
      </c>
      <c r="CU7" s="469"/>
      <c r="CV7" s="469"/>
      <c r="CW7" s="469"/>
      <c r="CX7" s="469"/>
      <c r="CY7" s="469"/>
      <c r="CZ7" s="469"/>
      <c r="DA7" s="470"/>
      <c r="DB7" s="468">
        <v>5744272</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372630</v>
      </c>
      <c r="BO8" s="469"/>
      <c r="BP8" s="469"/>
      <c r="BQ8" s="469"/>
      <c r="BR8" s="469"/>
      <c r="BS8" s="469"/>
      <c r="BT8" s="469"/>
      <c r="BU8" s="470"/>
      <c r="BV8" s="468">
        <v>199380</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0.6</v>
      </c>
      <c r="CU8" s="582"/>
      <c r="CV8" s="582"/>
      <c r="CW8" s="582"/>
      <c r="CX8" s="582"/>
      <c r="CY8" s="582"/>
      <c r="CZ8" s="582"/>
      <c r="DA8" s="583"/>
      <c r="DB8" s="581">
        <v>0.61</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20893</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173250</v>
      </c>
      <c r="BO9" s="469"/>
      <c r="BP9" s="469"/>
      <c r="BQ9" s="469"/>
      <c r="BR9" s="469"/>
      <c r="BS9" s="469"/>
      <c r="BT9" s="469"/>
      <c r="BU9" s="470"/>
      <c r="BV9" s="468">
        <v>-174933</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11.7</v>
      </c>
      <c r="CU9" s="439"/>
      <c r="CV9" s="439"/>
      <c r="CW9" s="439"/>
      <c r="CX9" s="439"/>
      <c r="CY9" s="439"/>
      <c r="CZ9" s="439"/>
      <c r="DA9" s="440"/>
      <c r="DB9" s="438">
        <v>12.3</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20778</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1626</v>
      </c>
      <c r="BO10" s="469"/>
      <c r="BP10" s="469"/>
      <c r="BQ10" s="469"/>
      <c r="BR10" s="469"/>
      <c r="BS10" s="469"/>
      <c r="BT10" s="469"/>
      <c r="BU10" s="470"/>
      <c r="BV10" s="468">
        <v>1979</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c r="A12" s="187"/>
      <c r="B12" s="584" t="s">
        <v>130</v>
      </c>
      <c r="C12" s="585"/>
      <c r="D12" s="585"/>
      <c r="E12" s="585"/>
      <c r="F12" s="585"/>
      <c r="G12" s="585"/>
      <c r="H12" s="585"/>
      <c r="I12" s="585"/>
      <c r="J12" s="585"/>
      <c r="K12" s="586"/>
      <c r="L12" s="593" t="s">
        <v>131</v>
      </c>
      <c r="M12" s="594"/>
      <c r="N12" s="594"/>
      <c r="O12" s="594"/>
      <c r="P12" s="594"/>
      <c r="Q12" s="595"/>
      <c r="R12" s="596">
        <v>21420</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126</v>
      </c>
      <c r="AV12" s="526"/>
      <c r="AW12" s="526"/>
      <c r="AX12" s="526"/>
      <c r="AY12" s="448" t="s">
        <v>135</v>
      </c>
      <c r="AZ12" s="449"/>
      <c r="BA12" s="449"/>
      <c r="BB12" s="449"/>
      <c r="BC12" s="449"/>
      <c r="BD12" s="449"/>
      <c r="BE12" s="449"/>
      <c r="BF12" s="449"/>
      <c r="BG12" s="449"/>
      <c r="BH12" s="449"/>
      <c r="BI12" s="449"/>
      <c r="BJ12" s="449"/>
      <c r="BK12" s="449"/>
      <c r="BL12" s="449"/>
      <c r="BM12" s="450"/>
      <c r="BN12" s="468">
        <v>79000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139</v>
      </c>
      <c r="N13" s="569"/>
      <c r="O13" s="569"/>
      <c r="P13" s="569"/>
      <c r="Q13" s="570"/>
      <c r="R13" s="571">
        <v>20445</v>
      </c>
      <c r="S13" s="572"/>
      <c r="T13" s="572"/>
      <c r="U13" s="572"/>
      <c r="V13" s="573"/>
      <c r="W13" s="559" t="s">
        <v>140</v>
      </c>
      <c r="X13" s="481"/>
      <c r="Y13" s="481"/>
      <c r="Z13" s="481"/>
      <c r="AA13" s="481"/>
      <c r="AB13" s="482"/>
      <c r="AC13" s="444">
        <v>332</v>
      </c>
      <c r="AD13" s="445"/>
      <c r="AE13" s="445"/>
      <c r="AF13" s="445"/>
      <c r="AG13" s="446"/>
      <c r="AH13" s="444">
        <v>290</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95876</v>
      </c>
      <c r="BO13" s="469"/>
      <c r="BP13" s="469"/>
      <c r="BQ13" s="469"/>
      <c r="BR13" s="469"/>
      <c r="BS13" s="469"/>
      <c r="BT13" s="469"/>
      <c r="BU13" s="470"/>
      <c r="BV13" s="468">
        <v>-172954</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4.4000000000000004</v>
      </c>
      <c r="CU13" s="439"/>
      <c r="CV13" s="439"/>
      <c r="CW13" s="439"/>
      <c r="CX13" s="439"/>
      <c r="CY13" s="439"/>
      <c r="CZ13" s="439"/>
      <c r="DA13" s="440"/>
      <c r="DB13" s="438">
        <v>5.3</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145</v>
      </c>
      <c r="M14" s="605"/>
      <c r="N14" s="605"/>
      <c r="O14" s="605"/>
      <c r="P14" s="605"/>
      <c r="Q14" s="606"/>
      <c r="R14" s="571">
        <v>21304</v>
      </c>
      <c r="S14" s="572"/>
      <c r="T14" s="572"/>
      <c r="U14" s="572"/>
      <c r="V14" s="573"/>
      <c r="W14" s="574"/>
      <c r="X14" s="484"/>
      <c r="Y14" s="484"/>
      <c r="Z14" s="484"/>
      <c r="AA14" s="484"/>
      <c r="AB14" s="485"/>
      <c r="AC14" s="564">
        <v>3.2</v>
      </c>
      <c r="AD14" s="565"/>
      <c r="AE14" s="565"/>
      <c r="AF14" s="565"/>
      <c r="AG14" s="566"/>
      <c r="AH14" s="564">
        <v>3.1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15.5</v>
      </c>
      <c r="CU14" s="576"/>
      <c r="CV14" s="576"/>
      <c r="CW14" s="576"/>
      <c r="CX14" s="576"/>
      <c r="CY14" s="576"/>
      <c r="CZ14" s="576"/>
      <c r="DA14" s="577"/>
      <c r="DB14" s="575">
        <v>3.7</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147</v>
      </c>
      <c r="N15" s="569"/>
      <c r="O15" s="569"/>
      <c r="P15" s="569"/>
      <c r="Q15" s="570"/>
      <c r="R15" s="571">
        <v>20356</v>
      </c>
      <c r="S15" s="572"/>
      <c r="T15" s="572"/>
      <c r="U15" s="572"/>
      <c r="V15" s="573"/>
      <c r="W15" s="559" t="s">
        <v>148</v>
      </c>
      <c r="X15" s="481"/>
      <c r="Y15" s="481"/>
      <c r="Z15" s="481"/>
      <c r="AA15" s="481"/>
      <c r="AB15" s="482"/>
      <c r="AC15" s="444">
        <v>4536</v>
      </c>
      <c r="AD15" s="445"/>
      <c r="AE15" s="445"/>
      <c r="AF15" s="445"/>
      <c r="AG15" s="446"/>
      <c r="AH15" s="444">
        <v>4161</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2874748</v>
      </c>
      <c r="BO15" s="464"/>
      <c r="BP15" s="464"/>
      <c r="BQ15" s="464"/>
      <c r="BR15" s="464"/>
      <c r="BS15" s="464"/>
      <c r="BT15" s="464"/>
      <c r="BU15" s="465"/>
      <c r="BV15" s="463">
        <v>2837508</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44.3</v>
      </c>
      <c r="AD16" s="565"/>
      <c r="AE16" s="565"/>
      <c r="AF16" s="565"/>
      <c r="AG16" s="566"/>
      <c r="AH16" s="564">
        <v>44.4</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4847256</v>
      </c>
      <c r="BO16" s="469"/>
      <c r="BP16" s="469"/>
      <c r="BQ16" s="469"/>
      <c r="BR16" s="469"/>
      <c r="BS16" s="469"/>
      <c r="BT16" s="469"/>
      <c r="BU16" s="470"/>
      <c r="BV16" s="468">
        <v>4603218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5378</v>
      </c>
      <c r="AD17" s="445"/>
      <c r="AE17" s="445"/>
      <c r="AF17" s="445"/>
      <c r="AG17" s="446"/>
      <c r="AH17" s="444">
        <v>4921</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3646465</v>
      </c>
      <c r="BO17" s="469"/>
      <c r="BP17" s="469"/>
      <c r="BQ17" s="469"/>
      <c r="BR17" s="469"/>
      <c r="BS17" s="469"/>
      <c r="BT17" s="469"/>
      <c r="BU17" s="470"/>
      <c r="BV17" s="468">
        <v>3628239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158</v>
      </c>
      <c r="C18" s="531"/>
      <c r="D18" s="531"/>
      <c r="E18" s="532"/>
      <c r="F18" s="532"/>
      <c r="G18" s="532"/>
      <c r="H18" s="532"/>
      <c r="I18" s="532"/>
      <c r="J18" s="532"/>
      <c r="K18" s="532"/>
      <c r="L18" s="533">
        <v>37.97</v>
      </c>
      <c r="M18" s="533"/>
      <c r="N18" s="533"/>
      <c r="O18" s="533"/>
      <c r="P18" s="533"/>
      <c r="Q18" s="533"/>
      <c r="R18" s="534"/>
      <c r="S18" s="534"/>
      <c r="T18" s="534"/>
      <c r="U18" s="534"/>
      <c r="V18" s="535"/>
      <c r="W18" s="549"/>
      <c r="X18" s="550"/>
      <c r="Y18" s="550"/>
      <c r="Z18" s="550"/>
      <c r="AA18" s="550"/>
      <c r="AB18" s="560"/>
      <c r="AC18" s="432">
        <v>52.5</v>
      </c>
      <c r="AD18" s="433"/>
      <c r="AE18" s="433"/>
      <c r="AF18" s="433"/>
      <c r="AG18" s="536"/>
      <c r="AH18" s="432">
        <v>52.5</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5497574</v>
      </c>
      <c r="BO18" s="469"/>
      <c r="BP18" s="469"/>
      <c r="BQ18" s="469"/>
      <c r="BR18" s="469"/>
      <c r="BS18" s="469"/>
      <c r="BT18" s="469"/>
      <c r="BU18" s="470"/>
      <c r="BV18" s="468">
        <v>5506553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160</v>
      </c>
      <c r="C19" s="531"/>
      <c r="D19" s="531"/>
      <c r="E19" s="532"/>
      <c r="F19" s="532"/>
      <c r="G19" s="532"/>
      <c r="H19" s="532"/>
      <c r="I19" s="532"/>
      <c r="J19" s="532"/>
      <c r="K19" s="532"/>
      <c r="L19" s="538">
        <v>550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7061887</v>
      </c>
      <c r="BO19" s="469"/>
      <c r="BP19" s="469"/>
      <c r="BQ19" s="469"/>
      <c r="BR19" s="469"/>
      <c r="BS19" s="469"/>
      <c r="BT19" s="469"/>
      <c r="BU19" s="470"/>
      <c r="BV19" s="468">
        <v>6616931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162</v>
      </c>
      <c r="C20" s="531"/>
      <c r="D20" s="531"/>
      <c r="E20" s="532"/>
      <c r="F20" s="532"/>
      <c r="G20" s="532"/>
      <c r="H20" s="532"/>
      <c r="I20" s="532"/>
      <c r="J20" s="532"/>
      <c r="K20" s="532"/>
      <c r="L20" s="538">
        <v>7841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12092992</v>
      </c>
      <c r="BO23" s="469"/>
      <c r="BP23" s="469"/>
      <c r="BQ23" s="469"/>
      <c r="BR23" s="469"/>
      <c r="BS23" s="469"/>
      <c r="BT23" s="469"/>
      <c r="BU23" s="470"/>
      <c r="BV23" s="468">
        <v>11551371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171</v>
      </c>
      <c r="F24" s="442"/>
      <c r="G24" s="442"/>
      <c r="H24" s="442"/>
      <c r="I24" s="442"/>
      <c r="J24" s="442"/>
      <c r="K24" s="443"/>
      <c r="L24" s="444">
        <v>1</v>
      </c>
      <c r="M24" s="445"/>
      <c r="N24" s="445"/>
      <c r="O24" s="445"/>
      <c r="P24" s="446"/>
      <c r="Q24" s="444">
        <v>7400</v>
      </c>
      <c r="R24" s="445"/>
      <c r="S24" s="445"/>
      <c r="T24" s="445"/>
      <c r="U24" s="445"/>
      <c r="V24" s="446"/>
      <c r="W24" s="510"/>
      <c r="X24" s="501"/>
      <c r="Y24" s="502"/>
      <c r="Z24" s="441" t="s">
        <v>172</v>
      </c>
      <c r="AA24" s="442"/>
      <c r="AB24" s="442"/>
      <c r="AC24" s="442"/>
      <c r="AD24" s="442"/>
      <c r="AE24" s="442"/>
      <c r="AF24" s="442"/>
      <c r="AG24" s="443"/>
      <c r="AH24" s="444">
        <v>148</v>
      </c>
      <c r="AI24" s="445"/>
      <c r="AJ24" s="445"/>
      <c r="AK24" s="445"/>
      <c r="AL24" s="446"/>
      <c r="AM24" s="444">
        <v>429348</v>
      </c>
      <c r="AN24" s="445"/>
      <c r="AO24" s="445"/>
      <c r="AP24" s="445"/>
      <c r="AQ24" s="445"/>
      <c r="AR24" s="446"/>
      <c r="AS24" s="444">
        <v>2901</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789788</v>
      </c>
      <c r="BO24" s="469"/>
      <c r="BP24" s="469"/>
      <c r="BQ24" s="469"/>
      <c r="BR24" s="469"/>
      <c r="BS24" s="469"/>
      <c r="BT24" s="469"/>
      <c r="BU24" s="470"/>
      <c r="BV24" s="468">
        <v>937454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174</v>
      </c>
      <c r="F25" s="442"/>
      <c r="G25" s="442"/>
      <c r="H25" s="442"/>
      <c r="I25" s="442"/>
      <c r="J25" s="442"/>
      <c r="K25" s="443"/>
      <c r="L25" s="444">
        <v>1</v>
      </c>
      <c r="M25" s="445"/>
      <c r="N25" s="445"/>
      <c r="O25" s="445"/>
      <c r="P25" s="446"/>
      <c r="Q25" s="444">
        <v>6250</v>
      </c>
      <c r="R25" s="445"/>
      <c r="S25" s="445"/>
      <c r="T25" s="445"/>
      <c r="U25" s="445"/>
      <c r="V25" s="446"/>
      <c r="W25" s="510"/>
      <c r="X25" s="501"/>
      <c r="Y25" s="502"/>
      <c r="Z25" s="441" t="s">
        <v>175</v>
      </c>
      <c r="AA25" s="442"/>
      <c r="AB25" s="442"/>
      <c r="AC25" s="442"/>
      <c r="AD25" s="442"/>
      <c r="AE25" s="442"/>
      <c r="AF25" s="442"/>
      <c r="AG25" s="443"/>
      <c r="AH25" s="444" t="s">
        <v>137</v>
      </c>
      <c r="AI25" s="445"/>
      <c r="AJ25" s="445"/>
      <c r="AK25" s="445"/>
      <c r="AL25" s="446"/>
      <c r="AM25" s="444" t="s">
        <v>137</v>
      </c>
      <c r="AN25" s="445"/>
      <c r="AO25" s="445"/>
      <c r="AP25" s="445"/>
      <c r="AQ25" s="445"/>
      <c r="AR25" s="446"/>
      <c r="AS25" s="444" t="s">
        <v>137</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3955510</v>
      </c>
      <c r="BO25" s="464"/>
      <c r="BP25" s="464"/>
      <c r="BQ25" s="464"/>
      <c r="BR25" s="464"/>
      <c r="BS25" s="464"/>
      <c r="BT25" s="464"/>
      <c r="BU25" s="465"/>
      <c r="BV25" s="463">
        <v>5226025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177</v>
      </c>
      <c r="F26" s="442"/>
      <c r="G26" s="442"/>
      <c r="H26" s="442"/>
      <c r="I26" s="442"/>
      <c r="J26" s="442"/>
      <c r="K26" s="443"/>
      <c r="L26" s="444">
        <v>1</v>
      </c>
      <c r="M26" s="445"/>
      <c r="N26" s="445"/>
      <c r="O26" s="445"/>
      <c r="P26" s="446"/>
      <c r="Q26" s="444">
        <v>5950</v>
      </c>
      <c r="R26" s="445"/>
      <c r="S26" s="445"/>
      <c r="T26" s="445"/>
      <c r="U26" s="445"/>
      <c r="V26" s="446"/>
      <c r="W26" s="510"/>
      <c r="X26" s="501"/>
      <c r="Y26" s="502"/>
      <c r="Z26" s="441" t="s">
        <v>178</v>
      </c>
      <c r="AA26" s="523"/>
      <c r="AB26" s="523"/>
      <c r="AC26" s="523"/>
      <c r="AD26" s="523"/>
      <c r="AE26" s="523"/>
      <c r="AF26" s="523"/>
      <c r="AG26" s="524"/>
      <c r="AH26" s="444" t="s">
        <v>137</v>
      </c>
      <c r="AI26" s="445"/>
      <c r="AJ26" s="445"/>
      <c r="AK26" s="445"/>
      <c r="AL26" s="446"/>
      <c r="AM26" s="444" t="s">
        <v>137</v>
      </c>
      <c r="AN26" s="445"/>
      <c r="AO26" s="445"/>
      <c r="AP26" s="445"/>
      <c r="AQ26" s="445"/>
      <c r="AR26" s="446"/>
      <c r="AS26" s="444" t="s">
        <v>179</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181</v>
      </c>
      <c r="F27" s="442"/>
      <c r="G27" s="442"/>
      <c r="H27" s="442"/>
      <c r="I27" s="442"/>
      <c r="J27" s="442"/>
      <c r="K27" s="443"/>
      <c r="L27" s="444">
        <v>1</v>
      </c>
      <c r="M27" s="445"/>
      <c r="N27" s="445"/>
      <c r="O27" s="445"/>
      <c r="P27" s="446"/>
      <c r="Q27" s="444">
        <v>3300</v>
      </c>
      <c r="R27" s="445"/>
      <c r="S27" s="445"/>
      <c r="T27" s="445"/>
      <c r="U27" s="445"/>
      <c r="V27" s="446"/>
      <c r="W27" s="510"/>
      <c r="X27" s="501"/>
      <c r="Y27" s="502"/>
      <c r="Z27" s="441" t="s">
        <v>182</v>
      </c>
      <c r="AA27" s="442"/>
      <c r="AB27" s="442"/>
      <c r="AC27" s="442"/>
      <c r="AD27" s="442"/>
      <c r="AE27" s="442"/>
      <c r="AF27" s="442"/>
      <c r="AG27" s="443"/>
      <c r="AH27" s="444">
        <v>20</v>
      </c>
      <c r="AI27" s="445"/>
      <c r="AJ27" s="445"/>
      <c r="AK27" s="445"/>
      <c r="AL27" s="446"/>
      <c r="AM27" s="444">
        <v>56664</v>
      </c>
      <c r="AN27" s="445"/>
      <c r="AO27" s="445"/>
      <c r="AP27" s="445"/>
      <c r="AQ27" s="445"/>
      <c r="AR27" s="446"/>
      <c r="AS27" s="444">
        <v>2833</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486907</v>
      </c>
      <c r="BO27" s="472"/>
      <c r="BP27" s="472"/>
      <c r="BQ27" s="472"/>
      <c r="BR27" s="472"/>
      <c r="BS27" s="472"/>
      <c r="BT27" s="472"/>
      <c r="BU27" s="473"/>
      <c r="BV27" s="471">
        <v>486907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184</v>
      </c>
      <c r="F28" s="442"/>
      <c r="G28" s="442"/>
      <c r="H28" s="442"/>
      <c r="I28" s="442"/>
      <c r="J28" s="442"/>
      <c r="K28" s="443"/>
      <c r="L28" s="444">
        <v>1</v>
      </c>
      <c r="M28" s="445"/>
      <c r="N28" s="445"/>
      <c r="O28" s="445"/>
      <c r="P28" s="446"/>
      <c r="Q28" s="444">
        <v>2600</v>
      </c>
      <c r="R28" s="445"/>
      <c r="S28" s="445"/>
      <c r="T28" s="445"/>
      <c r="U28" s="445"/>
      <c r="V28" s="446"/>
      <c r="W28" s="510"/>
      <c r="X28" s="501"/>
      <c r="Y28" s="502"/>
      <c r="Z28" s="441" t="s">
        <v>185</v>
      </c>
      <c r="AA28" s="442"/>
      <c r="AB28" s="442"/>
      <c r="AC28" s="442"/>
      <c r="AD28" s="442"/>
      <c r="AE28" s="442"/>
      <c r="AF28" s="442"/>
      <c r="AG28" s="443"/>
      <c r="AH28" s="444" t="s">
        <v>137</v>
      </c>
      <c r="AI28" s="445"/>
      <c r="AJ28" s="445"/>
      <c r="AK28" s="445"/>
      <c r="AL28" s="446"/>
      <c r="AM28" s="444" t="s">
        <v>137</v>
      </c>
      <c r="AN28" s="445"/>
      <c r="AO28" s="445"/>
      <c r="AP28" s="445"/>
      <c r="AQ28" s="445"/>
      <c r="AR28" s="446"/>
      <c r="AS28" s="444" t="s">
        <v>137</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2101228</v>
      </c>
      <c r="BO28" s="464"/>
      <c r="BP28" s="464"/>
      <c r="BQ28" s="464"/>
      <c r="BR28" s="464"/>
      <c r="BS28" s="464"/>
      <c r="BT28" s="464"/>
      <c r="BU28" s="465"/>
      <c r="BV28" s="463">
        <v>2178602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187</v>
      </c>
      <c r="F29" s="442"/>
      <c r="G29" s="442"/>
      <c r="H29" s="442"/>
      <c r="I29" s="442"/>
      <c r="J29" s="442"/>
      <c r="K29" s="443"/>
      <c r="L29" s="444">
        <v>12</v>
      </c>
      <c r="M29" s="445"/>
      <c r="N29" s="445"/>
      <c r="O29" s="445"/>
      <c r="P29" s="446"/>
      <c r="Q29" s="444">
        <v>2400</v>
      </c>
      <c r="R29" s="445"/>
      <c r="S29" s="445"/>
      <c r="T29" s="445"/>
      <c r="U29" s="445"/>
      <c r="V29" s="446"/>
      <c r="W29" s="511"/>
      <c r="X29" s="512"/>
      <c r="Y29" s="513"/>
      <c r="Z29" s="441" t="s">
        <v>188</v>
      </c>
      <c r="AA29" s="442"/>
      <c r="AB29" s="442"/>
      <c r="AC29" s="442"/>
      <c r="AD29" s="442"/>
      <c r="AE29" s="442"/>
      <c r="AF29" s="442"/>
      <c r="AG29" s="443"/>
      <c r="AH29" s="444">
        <v>168</v>
      </c>
      <c r="AI29" s="445"/>
      <c r="AJ29" s="445"/>
      <c r="AK29" s="445"/>
      <c r="AL29" s="446"/>
      <c r="AM29" s="444">
        <v>486012</v>
      </c>
      <c r="AN29" s="445"/>
      <c r="AO29" s="445"/>
      <c r="AP29" s="445"/>
      <c r="AQ29" s="445"/>
      <c r="AR29" s="446"/>
      <c r="AS29" s="444">
        <v>2893</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14593</v>
      </c>
      <c r="BO29" s="469"/>
      <c r="BP29" s="469"/>
      <c r="BQ29" s="469"/>
      <c r="BR29" s="469"/>
      <c r="BS29" s="469"/>
      <c r="BT29" s="469"/>
      <c r="BU29" s="470"/>
      <c r="BV29" s="468">
        <v>14576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97.3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2521157</v>
      </c>
      <c r="BO30" s="472"/>
      <c r="BP30" s="472"/>
      <c r="BQ30" s="472"/>
      <c r="BR30" s="472"/>
      <c r="BS30" s="472"/>
      <c r="BT30" s="472"/>
      <c r="BU30" s="473"/>
      <c r="BV30" s="471">
        <v>2659152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199</v>
      </c>
      <c r="X33" s="430"/>
      <c r="Y33" s="430"/>
      <c r="Z33" s="430"/>
      <c r="AA33" s="430"/>
      <c r="AB33" s="430"/>
      <c r="AC33" s="430"/>
      <c r="AD33" s="430"/>
      <c r="AE33" s="430"/>
      <c r="AF33" s="430"/>
      <c r="AG33" s="430"/>
      <c r="AH33" s="430"/>
      <c r="AI33" s="430"/>
      <c r="AJ33" s="430"/>
      <c r="AK33" s="430"/>
      <c r="AL33" s="216"/>
      <c r="AM33" s="431" t="s">
        <v>197</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197</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下水道事業会計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滋賀県市町村職員退職手当組合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土地取得造成事業特別会計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滋賀県市町村議会議員公務災害補償等組合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東近江行政組合（一般会計）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東近江行政組合（救急医療特別会計）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湖東広域衛生管理組合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愛知郡広域行政組合（一般会計）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愛知郡広域行政組合（水道事業会計）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彦根愛知犬上広域行政組合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滋賀県市町村職員研修センター</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16</v>
      </c>
      <c r="BX43" s="427"/>
      <c r="BY43" s="426" t="str">
        <f>IF('各会計、関係団体の財政状況及び健全化判断比率'!B77="","",'各会計、関係団体の財政状況及び健全化判断比率'!B77)</f>
        <v>滋賀県後期高齢者医療広域連合（一般会計）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0RWeoUj2mFl58roj83cCsf8hLe0TkGH/JzdPMtt4IGEVISiQljoeNkR+0xClkYH4LPvkjpHZ4HxFxkQD+wYGwg==" saltValue="Ew3hBDmbtcvqvKjFLfgtX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50" t="s">
        <v>561</v>
      </c>
      <c r="D34" s="1250"/>
      <c r="E34" s="1251"/>
      <c r="F34" s="32">
        <v>8.77</v>
      </c>
      <c r="G34" s="33">
        <v>6.25</v>
      </c>
      <c r="H34" s="33">
        <v>6.52</v>
      </c>
      <c r="I34" s="33">
        <v>3.47</v>
      </c>
      <c r="J34" s="34">
        <v>6.25</v>
      </c>
      <c r="K34" s="22"/>
      <c r="L34" s="22"/>
      <c r="M34" s="22"/>
      <c r="N34" s="22"/>
      <c r="O34" s="22"/>
      <c r="P34" s="22"/>
    </row>
    <row r="35" spans="1:16" ht="39" customHeight="1">
      <c r="A35" s="22"/>
      <c r="B35" s="35"/>
      <c r="C35" s="1244" t="s">
        <v>562</v>
      </c>
      <c r="D35" s="1245"/>
      <c r="E35" s="1246"/>
      <c r="F35" s="36" t="s">
        <v>512</v>
      </c>
      <c r="G35" s="37" t="s">
        <v>512</v>
      </c>
      <c r="H35" s="37" t="s">
        <v>512</v>
      </c>
      <c r="I35" s="37">
        <v>0.88</v>
      </c>
      <c r="J35" s="38">
        <v>1.2</v>
      </c>
      <c r="K35" s="22"/>
      <c r="L35" s="22"/>
      <c r="M35" s="22"/>
      <c r="N35" s="22"/>
      <c r="O35" s="22"/>
      <c r="P35" s="22"/>
    </row>
    <row r="36" spans="1:16" ht="39" customHeight="1">
      <c r="A36" s="22"/>
      <c r="B36" s="35"/>
      <c r="C36" s="1244" t="s">
        <v>563</v>
      </c>
      <c r="D36" s="1245"/>
      <c r="E36" s="1246"/>
      <c r="F36" s="36">
        <v>1.29</v>
      </c>
      <c r="G36" s="37">
        <v>2.33</v>
      </c>
      <c r="H36" s="37">
        <v>0.61</v>
      </c>
      <c r="I36" s="37">
        <v>0.4</v>
      </c>
      <c r="J36" s="38">
        <v>0.43</v>
      </c>
      <c r="K36" s="22"/>
      <c r="L36" s="22"/>
      <c r="M36" s="22"/>
      <c r="N36" s="22"/>
      <c r="O36" s="22"/>
      <c r="P36" s="22"/>
    </row>
    <row r="37" spans="1:16" ht="39" customHeight="1">
      <c r="A37" s="22"/>
      <c r="B37" s="35"/>
      <c r="C37" s="1244" t="s">
        <v>564</v>
      </c>
      <c r="D37" s="1245"/>
      <c r="E37" s="1246"/>
      <c r="F37" s="36">
        <v>0.32</v>
      </c>
      <c r="G37" s="37">
        <v>0.72</v>
      </c>
      <c r="H37" s="37">
        <v>0.28000000000000003</v>
      </c>
      <c r="I37" s="37">
        <v>0.34</v>
      </c>
      <c r="J37" s="38">
        <v>0.24</v>
      </c>
      <c r="K37" s="22"/>
      <c r="L37" s="22"/>
      <c r="M37" s="22"/>
      <c r="N37" s="22"/>
      <c r="O37" s="22"/>
      <c r="P37" s="22"/>
    </row>
    <row r="38" spans="1:16" ht="39" customHeight="1">
      <c r="A38" s="22"/>
      <c r="B38" s="35"/>
      <c r="C38" s="1244" t="s">
        <v>565</v>
      </c>
      <c r="D38" s="1245"/>
      <c r="E38" s="1246"/>
      <c r="F38" s="36">
        <v>0</v>
      </c>
      <c r="G38" s="37">
        <v>0.01</v>
      </c>
      <c r="H38" s="37">
        <v>0</v>
      </c>
      <c r="I38" s="37">
        <v>0.01</v>
      </c>
      <c r="J38" s="38">
        <v>0</v>
      </c>
      <c r="K38" s="22"/>
      <c r="L38" s="22"/>
      <c r="M38" s="22"/>
      <c r="N38" s="22"/>
      <c r="O38" s="22"/>
      <c r="P38" s="22"/>
    </row>
    <row r="39" spans="1:16" ht="39" customHeight="1">
      <c r="A39" s="22"/>
      <c r="B39" s="35"/>
      <c r="C39" s="1244" t="s">
        <v>566</v>
      </c>
      <c r="D39" s="1245"/>
      <c r="E39" s="1246"/>
      <c r="F39" s="36">
        <v>0</v>
      </c>
      <c r="G39" s="37">
        <v>0</v>
      </c>
      <c r="H39" s="37">
        <v>0</v>
      </c>
      <c r="I39" s="37">
        <v>0</v>
      </c>
      <c r="J39" s="38">
        <v>0</v>
      </c>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567</v>
      </c>
      <c r="D42" s="1245"/>
      <c r="E42" s="1246"/>
      <c r="F42" s="36" t="s">
        <v>512</v>
      </c>
      <c r="G42" s="37" t="s">
        <v>512</v>
      </c>
      <c r="H42" s="37" t="s">
        <v>512</v>
      </c>
      <c r="I42" s="37" t="s">
        <v>512</v>
      </c>
      <c r="J42" s="38" t="s">
        <v>512</v>
      </c>
      <c r="K42" s="22"/>
      <c r="L42" s="22"/>
      <c r="M42" s="22"/>
      <c r="N42" s="22"/>
      <c r="O42" s="22"/>
      <c r="P42" s="22"/>
    </row>
    <row r="43" spans="1:16" ht="39" customHeight="1" thickBot="1">
      <c r="A43" s="22"/>
      <c r="B43" s="40"/>
      <c r="C43" s="1247" t="s">
        <v>568</v>
      </c>
      <c r="D43" s="1248"/>
      <c r="E43" s="1249"/>
      <c r="F43" s="41">
        <v>0.13</v>
      </c>
      <c r="G43" s="42">
        <v>0.13</v>
      </c>
      <c r="H43" s="42">
        <v>0.87</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nUYTfYWf8I57ppJdQ0AYw9QbQZLDd1LfniHBaU2Dv5fgQkXbdIccqNXungwfWo7X5kskdRuzkj8HDrJHqbauQ==" saltValue="qZrmB3+twE3ic2GAm3mF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70" t="s">
        <v>11</v>
      </c>
      <c r="C45" s="1271"/>
      <c r="D45" s="58"/>
      <c r="E45" s="1276" t="s">
        <v>12</v>
      </c>
      <c r="F45" s="1276"/>
      <c r="G45" s="1276"/>
      <c r="H45" s="1276"/>
      <c r="I45" s="1276"/>
      <c r="J45" s="1277"/>
      <c r="K45" s="59">
        <v>881</v>
      </c>
      <c r="L45" s="60">
        <v>879</v>
      </c>
      <c r="M45" s="60">
        <v>818</v>
      </c>
      <c r="N45" s="60">
        <v>816</v>
      </c>
      <c r="O45" s="61">
        <v>830</v>
      </c>
      <c r="P45" s="48"/>
      <c r="Q45" s="48"/>
      <c r="R45" s="48"/>
      <c r="S45" s="48"/>
      <c r="T45" s="48"/>
      <c r="U45" s="48"/>
    </row>
    <row r="46" spans="1:21" ht="30.75" customHeight="1">
      <c r="A46" s="48"/>
      <c r="B46" s="1272"/>
      <c r="C46" s="1273"/>
      <c r="D46" s="62"/>
      <c r="E46" s="1254" t="s">
        <v>13</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c r="A47" s="48"/>
      <c r="B47" s="1272"/>
      <c r="C47" s="1273"/>
      <c r="D47" s="62"/>
      <c r="E47" s="1254" t="s">
        <v>14</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c r="A48" s="48"/>
      <c r="B48" s="1272"/>
      <c r="C48" s="1273"/>
      <c r="D48" s="62"/>
      <c r="E48" s="1254" t="s">
        <v>15</v>
      </c>
      <c r="F48" s="1254"/>
      <c r="G48" s="1254"/>
      <c r="H48" s="1254"/>
      <c r="I48" s="1254"/>
      <c r="J48" s="1255"/>
      <c r="K48" s="63">
        <v>473</v>
      </c>
      <c r="L48" s="64">
        <v>472</v>
      </c>
      <c r="M48" s="64">
        <v>504</v>
      </c>
      <c r="N48" s="64">
        <v>349</v>
      </c>
      <c r="O48" s="65">
        <v>366</v>
      </c>
      <c r="P48" s="48"/>
      <c r="Q48" s="48"/>
      <c r="R48" s="48"/>
      <c r="S48" s="48"/>
      <c r="T48" s="48"/>
      <c r="U48" s="48"/>
    </row>
    <row r="49" spans="1:21" ht="30.75" customHeight="1">
      <c r="A49" s="48"/>
      <c r="B49" s="1272"/>
      <c r="C49" s="1273"/>
      <c r="D49" s="62"/>
      <c r="E49" s="1254" t="s">
        <v>16</v>
      </c>
      <c r="F49" s="1254"/>
      <c r="G49" s="1254"/>
      <c r="H49" s="1254"/>
      <c r="I49" s="1254"/>
      <c r="J49" s="1255"/>
      <c r="K49" s="63">
        <v>40</v>
      </c>
      <c r="L49" s="64">
        <v>47</v>
      </c>
      <c r="M49" s="64">
        <v>55</v>
      </c>
      <c r="N49" s="64">
        <v>61</v>
      </c>
      <c r="O49" s="65">
        <v>59</v>
      </c>
      <c r="P49" s="48"/>
      <c r="Q49" s="48"/>
      <c r="R49" s="48"/>
      <c r="S49" s="48"/>
      <c r="T49" s="48"/>
      <c r="U49" s="48"/>
    </row>
    <row r="50" spans="1:21" ht="30.75" customHeight="1">
      <c r="A50" s="48"/>
      <c r="B50" s="1272"/>
      <c r="C50" s="1273"/>
      <c r="D50" s="62"/>
      <c r="E50" s="1254" t="s">
        <v>17</v>
      </c>
      <c r="F50" s="1254"/>
      <c r="G50" s="1254"/>
      <c r="H50" s="1254"/>
      <c r="I50" s="1254"/>
      <c r="J50" s="1255"/>
      <c r="K50" s="63">
        <v>18</v>
      </c>
      <c r="L50" s="64">
        <v>18</v>
      </c>
      <c r="M50" s="64">
        <v>18</v>
      </c>
      <c r="N50" s="64">
        <v>8</v>
      </c>
      <c r="O50" s="65">
        <v>8</v>
      </c>
      <c r="P50" s="48"/>
      <c r="Q50" s="48"/>
      <c r="R50" s="48"/>
      <c r="S50" s="48"/>
      <c r="T50" s="48"/>
      <c r="U50" s="48"/>
    </row>
    <row r="51" spans="1:21" ht="30.75" customHeight="1">
      <c r="A51" s="48"/>
      <c r="B51" s="1274"/>
      <c r="C51" s="1275"/>
      <c r="D51" s="66"/>
      <c r="E51" s="1254" t="s">
        <v>18</v>
      </c>
      <c r="F51" s="1254"/>
      <c r="G51" s="1254"/>
      <c r="H51" s="1254"/>
      <c r="I51" s="1254"/>
      <c r="J51" s="1255"/>
      <c r="K51" s="63" t="s">
        <v>512</v>
      </c>
      <c r="L51" s="64" t="s">
        <v>512</v>
      </c>
      <c r="M51" s="64" t="s">
        <v>512</v>
      </c>
      <c r="N51" s="64" t="s">
        <v>512</v>
      </c>
      <c r="O51" s="65">
        <v>0</v>
      </c>
      <c r="P51" s="48"/>
      <c r="Q51" s="48"/>
      <c r="R51" s="48"/>
      <c r="S51" s="48"/>
      <c r="T51" s="48"/>
      <c r="U51" s="48"/>
    </row>
    <row r="52" spans="1:21" ht="30.75" customHeight="1">
      <c r="A52" s="48"/>
      <c r="B52" s="1252" t="s">
        <v>19</v>
      </c>
      <c r="C52" s="1253"/>
      <c r="D52" s="66"/>
      <c r="E52" s="1254" t="s">
        <v>20</v>
      </c>
      <c r="F52" s="1254"/>
      <c r="G52" s="1254"/>
      <c r="H52" s="1254"/>
      <c r="I52" s="1254"/>
      <c r="J52" s="1255"/>
      <c r="K52" s="63">
        <v>1160</v>
      </c>
      <c r="L52" s="64">
        <v>1120</v>
      </c>
      <c r="M52" s="64">
        <v>1098</v>
      </c>
      <c r="N52" s="64">
        <v>1075</v>
      </c>
      <c r="O52" s="65">
        <v>1098</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252</v>
      </c>
      <c r="L53" s="69">
        <v>296</v>
      </c>
      <c r="M53" s="69">
        <v>297</v>
      </c>
      <c r="N53" s="69">
        <v>159</v>
      </c>
      <c r="O53" s="70">
        <v>165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c r="B57" s="1260" t="s">
        <v>25</v>
      </c>
      <c r="C57" s="1261"/>
      <c r="D57" s="1264" t="s">
        <v>26</v>
      </c>
      <c r="E57" s="1265"/>
      <c r="F57" s="1265"/>
      <c r="G57" s="1265"/>
      <c r="H57" s="1265"/>
      <c r="I57" s="1265"/>
      <c r="J57" s="1266"/>
      <c r="K57" s="83" t="s">
        <v>575</v>
      </c>
      <c r="L57" s="84" t="s">
        <v>575</v>
      </c>
      <c r="M57" s="84" t="s">
        <v>575</v>
      </c>
      <c r="N57" s="84" t="s">
        <v>575</v>
      </c>
      <c r="O57" s="85" t="s">
        <v>575</v>
      </c>
    </row>
    <row r="58" spans="1:21" ht="31.5" customHeight="1" thickBot="1">
      <c r="B58" s="1262"/>
      <c r="C58" s="1263"/>
      <c r="D58" s="1267" t="s">
        <v>27</v>
      </c>
      <c r="E58" s="1268"/>
      <c r="F58" s="1268"/>
      <c r="G58" s="1268"/>
      <c r="H58" s="1268"/>
      <c r="I58" s="1268"/>
      <c r="J58" s="1269"/>
      <c r="K58" s="86" t="s">
        <v>575</v>
      </c>
      <c r="L58" s="87" t="s">
        <v>575</v>
      </c>
      <c r="M58" s="87" t="s">
        <v>575</v>
      </c>
      <c r="N58" s="87" t="s">
        <v>575</v>
      </c>
      <c r="O58" s="88" t="s">
        <v>575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BqxK82ga0ki0bF8CDcKxKp+EQm+cKv+Fw9Y0gI7mRcaz5f2FWOE9ZUMpCQ1OESqNA7K4PSC4pfxdaKv5EaEiQ==" saltValue="R6ecLdhgICPPsxEzB8/A8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view="pageBreakPreview" zoomScale="70" zoomScaleNormal="100" zoomScaleSheetLayoutView="7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554</v>
      </c>
      <c r="J40" s="100" t="s">
        <v>555</v>
      </c>
      <c r="K40" s="100" t="s">
        <v>556</v>
      </c>
      <c r="L40" s="100" t="s">
        <v>557</v>
      </c>
      <c r="M40" s="101" t="s">
        <v>558</v>
      </c>
    </row>
    <row r="41" spans="2:13" ht="27.75" customHeight="1">
      <c r="B41" s="1290" t="s">
        <v>30</v>
      </c>
      <c r="C41" s="1291"/>
      <c r="D41" s="102"/>
      <c r="E41" s="1292" t="s">
        <v>31</v>
      </c>
      <c r="F41" s="1292"/>
      <c r="G41" s="1292"/>
      <c r="H41" s="1293"/>
      <c r="I41" s="103">
        <v>10242</v>
      </c>
      <c r="J41" s="104">
        <v>11105</v>
      </c>
      <c r="K41" s="104">
        <v>11771</v>
      </c>
      <c r="L41" s="104">
        <v>11551</v>
      </c>
      <c r="M41" s="105">
        <v>12093</v>
      </c>
    </row>
    <row r="42" spans="2:13" ht="27.75" customHeight="1">
      <c r="B42" s="1280"/>
      <c r="C42" s="1281"/>
      <c r="D42" s="106"/>
      <c r="E42" s="1284" t="s">
        <v>32</v>
      </c>
      <c r="F42" s="1284"/>
      <c r="G42" s="1284"/>
      <c r="H42" s="1285"/>
      <c r="I42" s="107">
        <v>380</v>
      </c>
      <c r="J42" s="108">
        <v>362</v>
      </c>
      <c r="K42" s="108">
        <v>344</v>
      </c>
      <c r="L42" s="108">
        <v>336</v>
      </c>
      <c r="M42" s="109">
        <v>328</v>
      </c>
    </row>
    <row r="43" spans="2:13" ht="27.75" customHeight="1">
      <c r="B43" s="1280"/>
      <c r="C43" s="1281"/>
      <c r="D43" s="106"/>
      <c r="E43" s="1284" t="s">
        <v>33</v>
      </c>
      <c r="F43" s="1284"/>
      <c r="G43" s="1284"/>
      <c r="H43" s="1285"/>
      <c r="I43" s="107">
        <v>5390</v>
      </c>
      <c r="J43" s="108">
        <v>5970</v>
      </c>
      <c r="K43" s="108">
        <v>5682</v>
      </c>
      <c r="L43" s="108">
        <v>4969</v>
      </c>
      <c r="M43" s="109">
        <v>4867</v>
      </c>
    </row>
    <row r="44" spans="2:13" ht="27.75" customHeight="1">
      <c r="B44" s="1280"/>
      <c r="C44" s="1281"/>
      <c r="D44" s="106"/>
      <c r="E44" s="1284" t="s">
        <v>34</v>
      </c>
      <c r="F44" s="1284"/>
      <c r="G44" s="1284"/>
      <c r="H44" s="1285"/>
      <c r="I44" s="107">
        <v>433</v>
      </c>
      <c r="J44" s="108">
        <v>448</v>
      </c>
      <c r="K44" s="108">
        <v>421</v>
      </c>
      <c r="L44" s="108">
        <v>379</v>
      </c>
      <c r="M44" s="109">
        <v>339</v>
      </c>
    </row>
    <row r="45" spans="2:13" ht="27.75" customHeight="1">
      <c r="B45" s="1280"/>
      <c r="C45" s="1281"/>
      <c r="D45" s="106"/>
      <c r="E45" s="1284" t="s">
        <v>35</v>
      </c>
      <c r="F45" s="1284"/>
      <c r="G45" s="1284"/>
      <c r="H45" s="1285"/>
      <c r="I45" s="107">
        <v>1116</v>
      </c>
      <c r="J45" s="108">
        <v>1100</v>
      </c>
      <c r="K45" s="108">
        <v>1072</v>
      </c>
      <c r="L45" s="108">
        <v>1034</v>
      </c>
      <c r="M45" s="109">
        <v>1004</v>
      </c>
    </row>
    <row r="46" spans="2:13" ht="27.75" customHeight="1">
      <c r="B46" s="1280"/>
      <c r="C46" s="1281"/>
      <c r="D46" s="110"/>
      <c r="E46" s="1284" t="s">
        <v>36</v>
      </c>
      <c r="F46" s="1284"/>
      <c r="G46" s="1284"/>
      <c r="H46" s="1285"/>
      <c r="I46" s="107" t="s">
        <v>512</v>
      </c>
      <c r="J46" s="108" t="s">
        <v>512</v>
      </c>
      <c r="K46" s="108" t="s">
        <v>512</v>
      </c>
      <c r="L46" s="108" t="s">
        <v>512</v>
      </c>
      <c r="M46" s="109" t="s">
        <v>512</v>
      </c>
    </row>
    <row r="47" spans="2:13" ht="27.75" customHeight="1">
      <c r="B47" s="1280"/>
      <c r="C47" s="1281"/>
      <c r="D47" s="111"/>
      <c r="E47" s="1294" t="s">
        <v>37</v>
      </c>
      <c r="F47" s="1295"/>
      <c r="G47" s="1295"/>
      <c r="H47" s="1296"/>
      <c r="I47" s="107" t="s">
        <v>512</v>
      </c>
      <c r="J47" s="108" t="s">
        <v>512</v>
      </c>
      <c r="K47" s="108" t="s">
        <v>512</v>
      </c>
      <c r="L47" s="108" t="s">
        <v>512</v>
      </c>
      <c r="M47" s="109" t="s">
        <v>512</v>
      </c>
    </row>
    <row r="48" spans="2:13" ht="27.75" customHeight="1">
      <c r="B48" s="1280"/>
      <c r="C48" s="1281"/>
      <c r="D48" s="106"/>
      <c r="E48" s="1284" t="s">
        <v>38</v>
      </c>
      <c r="F48" s="1284"/>
      <c r="G48" s="1284"/>
      <c r="H48" s="1285"/>
      <c r="I48" s="107" t="s">
        <v>512</v>
      </c>
      <c r="J48" s="108" t="s">
        <v>512</v>
      </c>
      <c r="K48" s="108" t="s">
        <v>512</v>
      </c>
      <c r="L48" s="108" t="s">
        <v>512</v>
      </c>
      <c r="M48" s="109" t="s">
        <v>512</v>
      </c>
    </row>
    <row r="49" spans="2:13" ht="27.75" customHeight="1">
      <c r="B49" s="1282"/>
      <c r="C49" s="1283"/>
      <c r="D49" s="106"/>
      <c r="E49" s="1284" t="s">
        <v>39</v>
      </c>
      <c r="F49" s="1284"/>
      <c r="G49" s="1284"/>
      <c r="H49" s="1285"/>
      <c r="I49" s="107" t="s">
        <v>512</v>
      </c>
      <c r="J49" s="108" t="s">
        <v>512</v>
      </c>
      <c r="K49" s="108" t="s">
        <v>512</v>
      </c>
      <c r="L49" s="108" t="s">
        <v>512</v>
      </c>
      <c r="M49" s="109" t="s">
        <v>512</v>
      </c>
    </row>
    <row r="50" spans="2:13" ht="27.75" customHeight="1">
      <c r="B50" s="1278" t="s">
        <v>40</v>
      </c>
      <c r="C50" s="1279"/>
      <c r="D50" s="112"/>
      <c r="E50" s="1284" t="s">
        <v>41</v>
      </c>
      <c r="F50" s="1284"/>
      <c r="G50" s="1284"/>
      <c r="H50" s="1285"/>
      <c r="I50" s="107">
        <v>4520</v>
      </c>
      <c r="J50" s="108">
        <v>4217</v>
      </c>
      <c r="K50" s="108">
        <v>4183</v>
      </c>
      <c r="L50" s="108">
        <v>4156</v>
      </c>
      <c r="M50" s="109">
        <v>4065</v>
      </c>
    </row>
    <row r="51" spans="2:13" ht="27.75" customHeight="1">
      <c r="B51" s="1280"/>
      <c r="C51" s="1281"/>
      <c r="D51" s="106"/>
      <c r="E51" s="1284" t="s">
        <v>42</v>
      </c>
      <c r="F51" s="1284"/>
      <c r="G51" s="1284"/>
      <c r="H51" s="1285"/>
      <c r="I51" s="107">
        <v>102</v>
      </c>
      <c r="J51" s="108">
        <v>96</v>
      </c>
      <c r="K51" s="108">
        <v>91</v>
      </c>
      <c r="L51" s="108">
        <v>62</v>
      </c>
      <c r="M51" s="109">
        <v>50</v>
      </c>
    </row>
    <row r="52" spans="2:13" ht="27.75" customHeight="1">
      <c r="B52" s="1282"/>
      <c r="C52" s="1283"/>
      <c r="D52" s="106"/>
      <c r="E52" s="1284" t="s">
        <v>43</v>
      </c>
      <c r="F52" s="1284"/>
      <c r="G52" s="1284"/>
      <c r="H52" s="1285"/>
      <c r="I52" s="107">
        <v>14041</v>
      </c>
      <c r="J52" s="108">
        <v>14385</v>
      </c>
      <c r="K52" s="108">
        <v>14296</v>
      </c>
      <c r="L52" s="108">
        <v>13875</v>
      </c>
      <c r="M52" s="109">
        <v>13757</v>
      </c>
    </row>
    <row r="53" spans="2:13" ht="27.75" customHeight="1" thickBot="1">
      <c r="B53" s="1286" t="s">
        <v>44</v>
      </c>
      <c r="C53" s="1287"/>
      <c r="D53" s="113"/>
      <c r="E53" s="1288" t="s">
        <v>45</v>
      </c>
      <c r="F53" s="1288"/>
      <c r="G53" s="1288"/>
      <c r="H53" s="1289"/>
      <c r="I53" s="114">
        <v>-1102</v>
      </c>
      <c r="J53" s="115">
        <v>287</v>
      </c>
      <c r="K53" s="115">
        <v>720</v>
      </c>
      <c r="L53" s="115">
        <v>177</v>
      </c>
      <c r="M53" s="116">
        <v>757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pfMuOppeUN4wfLwC5JVYm9mLcD/LLqXqvqy43/rWWmXSIRrXMLtXlW+Ssd88l7YoTIjBLxlglOOaCLAEfNnpQ==" saltValue="EQ4Cnvi8pgQLNmW59FUm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556</v>
      </c>
      <c r="G54" s="125" t="s">
        <v>557</v>
      </c>
      <c r="H54" s="126" t="s">
        <v>558</v>
      </c>
    </row>
    <row r="55" spans="2:8" ht="52.5" customHeight="1">
      <c r="B55" s="127"/>
      <c r="C55" s="1305" t="s">
        <v>48</v>
      </c>
      <c r="D55" s="1305"/>
      <c r="E55" s="1306"/>
      <c r="F55" s="128">
        <v>2177</v>
      </c>
      <c r="G55" s="128">
        <v>2179</v>
      </c>
      <c r="H55" s="129">
        <v>2101</v>
      </c>
    </row>
    <row r="56" spans="2:8" ht="52.5" customHeight="1">
      <c r="B56" s="130"/>
      <c r="C56" s="1307" t="s">
        <v>49</v>
      </c>
      <c r="D56" s="1307"/>
      <c r="E56" s="1308"/>
      <c r="F56" s="131">
        <v>15</v>
      </c>
      <c r="G56" s="131">
        <v>15</v>
      </c>
      <c r="H56" s="132">
        <v>15</v>
      </c>
    </row>
    <row r="57" spans="2:8" ht="53.25" customHeight="1">
      <c r="B57" s="130"/>
      <c r="C57" s="1309" t="s">
        <v>50</v>
      </c>
      <c r="D57" s="1309"/>
      <c r="E57" s="1310"/>
      <c r="F57" s="133">
        <v>2687</v>
      </c>
      <c r="G57" s="133">
        <v>2659</v>
      </c>
      <c r="H57" s="134">
        <v>2521</v>
      </c>
    </row>
    <row r="58" spans="2:8" ht="45.75" customHeight="1">
      <c r="B58" s="135"/>
      <c r="C58" s="1297" t="s">
        <v>576</v>
      </c>
      <c r="D58" s="1298"/>
      <c r="E58" s="1299"/>
      <c r="F58" s="136">
        <v>1174</v>
      </c>
      <c r="G58" s="136">
        <v>1176</v>
      </c>
      <c r="H58" s="137">
        <v>1077</v>
      </c>
    </row>
    <row r="59" spans="2:8" ht="45.75" customHeight="1">
      <c r="B59" s="135"/>
      <c r="C59" s="1297" t="s">
        <v>577</v>
      </c>
      <c r="D59" s="1298"/>
      <c r="E59" s="1299"/>
      <c r="F59" s="136">
        <v>643</v>
      </c>
      <c r="G59" s="136">
        <v>616</v>
      </c>
      <c r="H59" s="137">
        <v>545</v>
      </c>
    </row>
    <row r="60" spans="2:8" ht="45.75" customHeight="1">
      <c r="B60" s="135"/>
      <c r="C60" s="1297" t="s">
        <v>579</v>
      </c>
      <c r="D60" s="1298"/>
      <c r="E60" s="1299"/>
      <c r="F60" s="136">
        <v>270</v>
      </c>
      <c r="G60" s="136">
        <v>270</v>
      </c>
      <c r="H60" s="137">
        <v>271</v>
      </c>
    </row>
    <row r="61" spans="2:8" ht="45.75" customHeight="1">
      <c r="B61" s="135"/>
      <c r="C61" s="1297" t="s">
        <v>578</v>
      </c>
      <c r="D61" s="1298"/>
      <c r="E61" s="1299"/>
      <c r="F61" s="136">
        <v>256</v>
      </c>
      <c r="G61" s="136">
        <v>256</v>
      </c>
      <c r="H61" s="137">
        <v>257</v>
      </c>
    </row>
    <row r="62" spans="2:8" ht="45.75" customHeight="1" thickBot="1">
      <c r="B62" s="138"/>
      <c r="C62" s="1300" t="s">
        <v>580</v>
      </c>
      <c r="D62" s="1301"/>
      <c r="E62" s="1302"/>
      <c r="F62" s="139">
        <v>146</v>
      </c>
      <c r="G62" s="139">
        <v>151</v>
      </c>
      <c r="H62" s="140">
        <v>157</v>
      </c>
    </row>
    <row r="63" spans="2:8" ht="52.5" customHeight="1" thickBot="1">
      <c r="B63" s="141"/>
      <c r="C63" s="1303" t="s">
        <v>51</v>
      </c>
      <c r="D63" s="1303"/>
      <c r="E63" s="1304"/>
      <c r="F63" s="142">
        <v>4878</v>
      </c>
      <c r="G63" s="142">
        <v>4852</v>
      </c>
      <c r="H63" s="143">
        <v>4637</v>
      </c>
    </row>
    <row r="64" spans="2:8" ht="15" customHeight="1"/>
  </sheetData>
  <sheetProtection algorithmName="SHA-512" hashValue="ijGCDLuWFwZiQpEHup1Vf2sYZRR3r0JmRn1+cMGTLJkOKZEt9WnMtus6J//jd998q8KDK+W/EenOU7yhfPvcCw==" saltValue="v6MqtGdBpQneeNZSb8+0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B9562-931B-4B82-B8F2-3075DA6BE4BB}">
  <sheetPr>
    <pageSetUpPr fitToPage="1"/>
  </sheetPr>
  <dimension ref="A1:WZM160"/>
  <sheetViews>
    <sheetView showGridLines="0" zoomScale="70" zoomScaleNormal="70" zoomScaleSheetLayoutView="55" workbookViewId="0">
      <selection activeCell="AN65" sqref="AN65:DC69"/>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598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599</v>
      </c>
    </row>
    <row r="50" spans="1:109">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554</v>
      </c>
      <c r="BQ50" s="1315"/>
      <c r="BR50" s="1315"/>
      <c r="BS50" s="1315"/>
      <c r="BT50" s="1315"/>
      <c r="BU50" s="1315"/>
      <c r="BV50" s="1315"/>
      <c r="BW50" s="1315"/>
      <c r="BX50" s="1315" t="s">
        <v>555</v>
      </c>
      <c r="BY50" s="1315"/>
      <c r="BZ50" s="1315"/>
      <c r="CA50" s="1315"/>
      <c r="CB50" s="1315"/>
      <c r="CC50" s="1315"/>
      <c r="CD50" s="1315"/>
      <c r="CE50" s="1315"/>
      <c r="CF50" s="1315" t="s">
        <v>556</v>
      </c>
      <c r="CG50" s="1315"/>
      <c r="CH50" s="1315"/>
      <c r="CI50" s="1315"/>
      <c r="CJ50" s="1315"/>
      <c r="CK50" s="1315"/>
      <c r="CL50" s="1315"/>
      <c r="CM50" s="1315"/>
      <c r="CN50" s="1315" t="s">
        <v>557</v>
      </c>
      <c r="CO50" s="1315"/>
      <c r="CP50" s="1315"/>
      <c r="CQ50" s="1315"/>
      <c r="CR50" s="1315"/>
      <c r="CS50" s="1315"/>
      <c r="CT50" s="1315"/>
      <c r="CU50" s="1315"/>
      <c r="CV50" s="1315" t="s">
        <v>558</v>
      </c>
      <c r="CW50" s="1315"/>
      <c r="CX50" s="1315"/>
      <c r="CY50" s="1315"/>
      <c r="CZ50" s="1315"/>
      <c r="DA50" s="1315"/>
      <c r="DB50" s="1315"/>
      <c r="DC50" s="1315"/>
    </row>
    <row r="51" spans="1:109" ht="13.5" customHeight="1">
      <c r="B51" s="397"/>
      <c r="G51" s="1329"/>
      <c r="H51" s="1329"/>
      <c r="I51" s="1330"/>
      <c r="J51" s="1330"/>
      <c r="K51" s="1328"/>
      <c r="L51" s="1328"/>
      <c r="M51" s="1328"/>
      <c r="N51" s="1328"/>
      <c r="AM51" s="406"/>
      <c r="AN51" s="1318" t="s">
        <v>600</v>
      </c>
      <c r="AO51" s="1318"/>
      <c r="AP51" s="1318"/>
      <c r="AQ51" s="1318"/>
      <c r="AR51" s="1318"/>
      <c r="AS51" s="1318"/>
      <c r="AT51" s="1318"/>
      <c r="AU51" s="1318"/>
      <c r="AV51" s="1318"/>
      <c r="AW51" s="1318"/>
      <c r="AX51" s="1318"/>
      <c r="AY51" s="1318"/>
      <c r="AZ51" s="1318"/>
      <c r="BA51" s="1318"/>
      <c r="BB51" s="1318" t="s">
        <v>601</v>
      </c>
      <c r="BC51" s="1318"/>
      <c r="BD51" s="1318"/>
      <c r="BE51" s="1318"/>
      <c r="BF51" s="1318"/>
      <c r="BG51" s="1318"/>
      <c r="BH51" s="1318"/>
      <c r="BI51" s="1318"/>
      <c r="BJ51" s="1318"/>
      <c r="BK51" s="1318"/>
      <c r="BL51" s="1318"/>
      <c r="BM51" s="1318"/>
      <c r="BN51" s="1318"/>
      <c r="BO51" s="1318"/>
      <c r="BP51" s="1317"/>
      <c r="BQ51" s="1316"/>
      <c r="BR51" s="1316"/>
      <c r="BS51" s="1316"/>
      <c r="BT51" s="1316"/>
      <c r="BU51" s="1316"/>
      <c r="BV51" s="1316"/>
      <c r="BW51" s="1316"/>
      <c r="BX51" s="1316">
        <v>6.1</v>
      </c>
      <c r="BY51" s="1316"/>
      <c r="BZ51" s="1316"/>
      <c r="CA51" s="1316"/>
      <c r="CB51" s="1316"/>
      <c r="CC51" s="1316"/>
      <c r="CD51" s="1316"/>
      <c r="CE51" s="1316"/>
      <c r="CF51" s="1316">
        <v>15.5</v>
      </c>
      <c r="CG51" s="1316"/>
      <c r="CH51" s="1316"/>
      <c r="CI51" s="1316"/>
      <c r="CJ51" s="1316"/>
      <c r="CK51" s="1316"/>
      <c r="CL51" s="1316"/>
      <c r="CM51" s="1316"/>
      <c r="CN51" s="1316">
        <v>3.7</v>
      </c>
      <c r="CO51" s="1316"/>
      <c r="CP51" s="1316"/>
      <c r="CQ51" s="1316"/>
      <c r="CR51" s="1316"/>
      <c r="CS51" s="1316"/>
      <c r="CT51" s="1316"/>
      <c r="CU51" s="1316"/>
      <c r="CV51" s="1316">
        <v>15.5</v>
      </c>
      <c r="CW51" s="1316"/>
      <c r="CX51" s="1316"/>
      <c r="CY51" s="1316"/>
      <c r="CZ51" s="1316"/>
      <c r="DA51" s="1316"/>
      <c r="DB51" s="1316"/>
      <c r="DC51" s="1316"/>
    </row>
    <row r="52" spans="1:109">
      <c r="B52" s="397"/>
      <c r="G52" s="1329"/>
      <c r="H52" s="1329"/>
      <c r="I52" s="1330"/>
      <c r="J52" s="1330"/>
      <c r="K52" s="1328"/>
      <c r="L52" s="1328"/>
      <c r="M52" s="1328"/>
      <c r="N52" s="1328"/>
      <c r="AM52" s="406"/>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c r="A53" s="405"/>
      <c r="B53" s="397"/>
      <c r="G53" s="1329"/>
      <c r="H53" s="1329"/>
      <c r="I53" s="1311"/>
      <c r="J53" s="1311"/>
      <c r="K53" s="1328"/>
      <c r="L53" s="1328"/>
      <c r="M53" s="1328"/>
      <c r="N53" s="1328"/>
      <c r="AM53" s="406"/>
      <c r="AN53" s="1318"/>
      <c r="AO53" s="1318"/>
      <c r="AP53" s="1318"/>
      <c r="AQ53" s="1318"/>
      <c r="AR53" s="1318"/>
      <c r="AS53" s="1318"/>
      <c r="AT53" s="1318"/>
      <c r="AU53" s="1318"/>
      <c r="AV53" s="1318"/>
      <c r="AW53" s="1318"/>
      <c r="AX53" s="1318"/>
      <c r="AY53" s="1318"/>
      <c r="AZ53" s="1318"/>
      <c r="BA53" s="1318"/>
      <c r="BB53" s="1318" t="s">
        <v>602</v>
      </c>
      <c r="BC53" s="1318"/>
      <c r="BD53" s="1318"/>
      <c r="BE53" s="1318"/>
      <c r="BF53" s="1318"/>
      <c r="BG53" s="1318"/>
      <c r="BH53" s="1318"/>
      <c r="BI53" s="1318"/>
      <c r="BJ53" s="1318"/>
      <c r="BK53" s="1318"/>
      <c r="BL53" s="1318"/>
      <c r="BM53" s="1318"/>
      <c r="BN53" s="1318"/>
      <c r="BO53" s="1318"/>
      <c r="BP53" s="1317"/>
      <c r="BQ53" s="1316"/>
      <c r="BR53" s="1316"/>
      <c r="BS53" s="1316"/>
      <c r="BT53" s="1316"/>
      <c r="BU53" s="1316"/>
      <c r="BV53" s="1316"/>
      <c r="BW53" s="1316"/>
      <c r="BX53" s="1316">
        <v>58.8</v>
      </c>
      <c r="BY53" s="1316"/>
      <c r="BZ53" s="1316"/>
      <c r="CA53" s="1316"/>
      <c r="CB53" s="1316"/>
      <c r="CC53" s="1316"/>
      <c r="CD53" s="1316"/>
      <c r="CE53" s="1316"/>
      <c r="CF53" s="1316">
        <v>59.3</v>
      </c>
      <c r="CG53" s="1316"/>
      <c r="CH53" s="1316"/>
      <c r="CI53" s="1316"/>
      <c r="CJ53" s="1316"/>
      <c r="CK53" s="1316"/>
      <c r="CL53" s="1316"/>
      <c r="CM53" s="1316"/>
      <c r="CN53" s="1316">
        <v>60.8</v>
      </c>
      <c r="CO53" s="1316"/>
      <c r="CP53" s="1316"/>
      <c r="CQ53" s="1316"/>
      <c r="CR53" s="1316"/>
      <c r="CS53" s="1316"/>
      <c r="CT53" s="1316"/>
      <c r="CU53" s="1316"/>
      <c r="CV53" s="1316">
        <v>62.1</v>
      </c>
      <c r="CW53" s="1316"/>
      <c r="CX53" s="1316"/>
      <c r="CY53" s="1316"/>
      <c r="CZ53" s="1316"/>
      <c r="DA53" s="1316"/>
      <c r="DB53" s="1316"/>
      <c r="DC53" s="1316"/>
    </row>
    <row r="54" spans="1:109">
      <c r="A54" s="405"/>
      <c r="B54" s="397"/>
      <c r="G54" s="1329"/>
      <c r="H54" s="1329"/>
      <c r="I54" s="1311"/>
      <c r="J54" s="1311"/>
      <c r="K54" s="1328"/>
      <c r="L54" s="1328"/>
      <c r="M54" s="1328"/>
      <c r="N54" s="1328"/>
      <c r="AM54" s="406"/>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c r="A55" s="405"/>
      <c r="B55" s="397"/>
      <c r="G55" s="1311"/>
      <c r="H55" s="1311"/>
      <c r="I55" s="1311"/>
      <c r="J55" s="1311"/>
      <c r="K55" s="1328"/>
      <c r="L55" s="1328"/>
      <c r="M55" s="1328"/>
      <c r="N55" s="1328"/>
      <c r="AN55" s="1315" t="s">
        <v>603</v>
      </c>
      <c r="AO55" s="1315"/>
      <c r="AP55" s="1315"/>
      <c r="AQ55" s="1315"/>
      <c r="AR55" s="1315"/>
      <c r="AS55" s="1315"/>
      <c r="AT55" s="1315"/>
      <c r="AU55" s="1315"/>
      <c r="AV55" s="1315"/>
      <c r="AW55" s="1315"/>
      <c r="AX55" s="1315"/>
      <c r="AY55" s="1315"/>
      <c r="AZ55" s="1315"/>
      <c r="BA55" s="1315"/>
      <c r="BB55" s="1318" t="s">
        <v>601</v>
      </c>
      <c r="BC55" s="1318"/>
      <c r="BD55" s="1318"/>
      <c r="BE55" s="1318"/>
      <c r="BF55" s="1318"/>
      <c r="BG55" s="1318"/>
      <c r="BH55" s="1318"/>
      <c r="BI55" s="1318"/>
      <c r="BJ55" s="1318"/>
      <c r="BK55" s="1318"/>
      <c r="BL55" s="1318"/>
      <c r="BM55" s="1318"/>
      <c r="BN55" s="1318"/>
      <c r="BO55" s="1318"/>
      <c r="BP55" s="1317"/>
      <c r="BQ55" s="1316"/>
      <c r="BR55" s="1316"/>
      <c r="BS55" s="1316"/>
      <c r="BT55" s="1316"/>
      <c r="BU55" s="1316"/>
      <c r="BV55" s="1316"/>
      <c r="BW55" s="1316"/>
      <c r="BX55" s="1316">
        <v>14</v>
      </c>
      <c r="BY55" s="1316"/>
      <c r="BZ55" s="1316"/>
      <c r="CA55" s="1316"/>
      <c r="CB55" s="1316"/>
      <c r="CC55" s="1316"/>
      <c r="CD55" s="1316"/>
      <c r="CE55" s="1316"/>
      <c r="CF55" s="1316">
        <v>11.4</v>
      </c>
      <c r="CG55" s="1316"/>
      <c r="CH55" s="1316"/>
      <c r="CI55" s="1316"/>
      <c r="CJ55" s="1316"/>
      <c r="CK55" s="1316"/>
      <c r="CL55" s="1316"/>
      <c r="CM55" s="1316"/>
      <c r="CN55" s="1316">
        <v>10.4</v>
      </c>
      <c r="CO55" s="1316"/>
      <c r="CP55" s="1316"/>
      <c r="CQ55" s="1316"/>
      <c r="CR55" s="1316"/>
      <c r="CS55" s="1316"/>
      <c r="CT55" s="1316"/>
      <c r="CU55" s="1316"/>
      <c r="CV55" s="1316">
        <v>10.9</v>
      </c>
      <c r="CW55" s="1316"/>
      <c r="CX55" s="1316"/>
      <c r="CY55" s="1316"/>
      <c r="CZ55" s="1316"/>
      <c r="DA55" s="1316"/>
      <c r="DB55" s="1316"/>
      <c r="DC55" s="1316"/>
    </row>
    <row r="56" spans="1:109">
      <c r="A56" s="405"/>
      <c r="B56" s="397"/>
      <c r="G56" s="1311"/>
      <c r="H56" s="1311"/>
      <c r="I56" s="1311"/>
      <c r="J56" s="1311"/>
      <c r="K56" s="1328"/>
      <c r="L56" s="1328"/>
      <c r="M56" s="1328"/>
      <c r="N56" s="1328"/>
      <c r="AN56" s="1315"/>
      <c r="AO56" s="1315"/>
      <c r="AP56" s="1315"/>
      <c r="AQ56" s="1315"/>
      <c r="AR56" s="1315"/>
      <c r="AS56" s="1315"/>
      <c r="AT56" s="1315"/>
      <c r="AU56" s="1315"/>
      <c r="AV56" s="1315"/>
      <c r="AW56" s="1315"/>
      <c r="AX56" s="1315"/>
      <c r="AY56" s="1315"/>
      <c r="AZ56" s="1315"/>
      <c r="BA56" s="1315"/>
      <c r="BB56" s="1318"/>
      <c r="BC56" s="1318"/>
      <c r="BD56" s="1318"/>
      <c r="BE56" s="1318"/>
      <c r="BF56" s="1318"/>
      <c r="BG56" s="1318"/>
      <c r="BH56" s="1318"/>
      <c r="BI56" s="1318"/>
      <c r="BJ56" s="1318"/>
      <c r="BK56" s="1318"/>
      <c r="BL56" s="1318"/>
      <c r="BM56" s="1318"/>
      <c r="BN56" s="1318"/>
      <c r="BO56" s="1318"/>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c r="B57" s="409"/>
      <c r="G57" s="1311"/>
      <c r="H57" s="1311"/>
      <c r="I57" s="1331"/>
      <c r="J57" s="1331"/>
      <c r="K57" s="1328"/>
      <c r="L57" s="1328"/>
      <c r="M57" s="1328"/>
      <c r="N57" s="1328"/>
      <c r="AM57" s="390"/>
      <c r="AN57" s="1315"/>
      <c r="AO57" s="1315"/>
      <c r="AP57" s="1315"/>
      <c r="AQ57" s="1315"/>
      <c r="AR57" s="1315"/>
      <c r="AS57" s="1315"/>
      <c r="AT57" s="1315"/>
      <c r="AU57" s="1315"/>
      <c r="AV57" s="1315"/>
      <c r="AW57" s="1315"/>
      <c r="AX57" s="1315"/>
      <c r="AY57" s="1315"/>
      <c r="AZ57" s="1315"/>
      <c r="BA57" s="1315"/>
      <c r="BB57" s="1318" t="s">
        <v>602</v>
      </c>
      <c r="BC57" s="1318"/>
      <c r="BD57" s="1318"/>
      <c r="BE57" s="1318"/>
      <c r="BF57" s="1318"/>
      <c r="BG57" s="1318"/>
      <c r="BH57" s="1318"/>
      <c r="BI57" s="1318"/>
      <c r="BJ57" s="1318"/>
      <c r="BK57" s="1318"/>
      <c r="BL57" s="1318"/>
      <c r="BM57" s="1318"/>
      <c r="BN57" s="1318"/>
      <c r="BO57" s="1318"/>
      <c r="BP57" s="1317"/>
      <c r="BQ57" s="1316"/>
      <c r="BR57" s="1316"/>
      <c r="BS57" s="1316"/>
      <c r="BT57" s="1316"/>
      <c r="BU57" s="1316"/>
      <c r="BV57" s="1316"/>
      <c r="BW57" s="1316"/>
      <c r="BX57" s="1316">
        <v>58</v>
      </c>
      <c r="BY57" s="1316"/>
      <c r="BZ57" s="1316"/>
      <c r="CA57" s="1316"/>
      <c r="CB57" s="1316"/>
      <c r="CC57" s="1316"/>
      <c r="CD57" s="1316"/>
      <c r="CE57" s="1316"/>
      <c r="CF57" s="1316">
        <v>59.7</v>
      </c>
      <c r="CG57" s="1316"/>
      <c r="CH57" s="1316"/>
      <c r="CI57" s="1316"/>
      <c r="CJ57" s="1316"/>
      <c r="CK57" s="1316"/>
      <c r="CL57" s="1316"/>
      <c r="CM57" s="1316"/>
      <c r="CN57" s="1316">
        <v>60.8</v>
      </c>
      <c r="CO57" s="1316"/>
      <c r="CP57" s="1316"/>
      <c r="CQ57" s="1316"/>
      <c r="CR57" s="1316"/>
      <c r="CS57" s="1316"/>
      <c r="CT57" s="1316"/>
      <c r="CU57" s="1316"/>
      <c r="CV57" s="1316">
        <v>62</v>
      </c>
      <c r="CW57" s="1316"/>
      <c r="CX57" s="1316"/>
      <c r="CY57" s="1316"/>
      <c r="CZ57" s="1316"/>
      <c r="DA57" s="1316"/>
      <c r="DB57" s="1316"/>
      <c r="DC57" s="1316"/>
      <c r="DD57" s="410"/>
      <c r="DE57" s="409"/>
    </row>
    <row r="58" spans="1:109" s="405" customFormat="1">
      <c r="A58" s="390"/>
      <c r="B58" s="409"/>
      <c r="G58" s="1311"/>
      <c r="H58" s="1311"/>
      <c r="I58" s="1331"/>
      <c r="J58" s="1331"/>
      <c r="K58" s="1328"/>
      <c r="L58" s="1328"/>
      <c r="M58" s="1328"/>
      <c r="N58" s="1328"/>
      <c r="AM58" s="390"/>
      <c r="AN58" s="1315"/>
      <c r="AO58" s="1315"/>
      <c r="AP58" s="1315"/>
      <c r="AQ58" s="1315"/>
      <c r="AR58" s="1315"/>
      <c r="AS58" s="1315"/>
      <c r="AT58" s="1315"/>
      <c r="AU58" s="1315"/>
      <c r="AV58" s="1315"/>
      <c r="AW58" s="1315"/>
      <c r="AX58" s="1315"/>
      <c r="AY58" s="1315"/>
      <c r="AZ58" s="1315"/>
      <c r="BA58" s="1315"/>
      <c r="BB58" s="1318"/>
      <c r="BC58" s="1318"/>
      <c r="BD58" s="1318"/>
      <c r="BE58" s="1318"/>
      <c r="BF58" s="1318"/>
      <c r="BG58" s="1318"/>
      <c r="BH58" s="1318"/>
      <c r="BI58" s="1318"/>
      <c r="BJ58" s="1318"/>
      <c r="BK58" s="1318"/>
      <c r="BL58" s="1318"/>
      <c r="BM58" s="1318"/>
      <c r="BN58" s="1318"/>
      <c r="BO58" s="1318"/>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604</v>
      </c>
    </row>
    <row r="64" spans="1:109">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606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599</v>
      </c>
    </row>
    <row r="72" spans="2:107">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554</v>
      </c>
      <c r="BQ72" s="1315"/>
      <c r="BR72" s="1315"/>
      <c r="BS72" s="1315"/>
      <c r="BT72" s="1315"/>
      <c r="BU72" s="1315"/>
      <c r="BV72" s="1315"/>
      <c r="BW72" s="1315"/>
      <c r="BX72" s="1315" t="s">
        <v>555</v>
      </c>
      <c r="BY72" s="1315"/>
      <c r="BZ72" s="1315"/>
      <c r="CA72" s="1315"/>
      <c r="CB72" s="1315"/>
      <c r="CC72" s="1315"/>
      <c r="CD72" s="1315"/>
      <c r="CE72" s="1315"/>
      <c r="CF72" s="1315" t="s">
        <v>556</v>
      </c>
      <c r="CG72" s="1315"/>
      <c r="CH72" s="1315"/>
      <c r="CI72" s="1315"/>
      <c r="CJ72" s="1315"/>
      <c r="CK72" s="1315"/>
      <c r="CL72" s="1315"/>
      <c r="CM72" s="1315"/>
      <c r="CN72" s="1315" t="s">
        <v>557</v>
      </c>
      <c r="CO72" s="1315"/>
      <c r="CP72" s="1315"/>
      <c r="CQ72" s="1315"/>
      <c r="CR72" s="1315"/>
      <c r="CS72" s="1315"/>
      <c r="CT72" s="1315"/>
      <c r="CU72" s="1315"/>
      <c r="CV72" s="1315" t="s">
        <v>558</v>
      </c>
      <c r="CW72" s="1315"/>
      <c r="CX72" s="1315"/>
      <c r="CY72" s="1315"/>
      <c r="CZ72" s="1315"/>
      <c r="DA72" s="1315"/>
      <c r="DB72" s="1315"/>
      <c r="DC72" s="1315"/>
    </row>
    <row r="73" spans="2:107">
      <c r="B73" s="397"/>
      <c r="G73" s="1329"/>
      <c r="H73" s="1329"/>
      <c r="I73" s="1329"/>
      <c r="J73" s="1329"/>
      <c r="K73" s="1332"/>
      <c r="L73" s="1332"/>
      <c r="M73" s="1332"/>
      <c r="N73" s="1332"/>
      <c r="AM73" s="406"/>
      <c r="AN73" s="1318" t="s">
        <v>600</v>
      </c>
      <c r="AO73" s="1318"/>
      <c r="AP73" s="1318"/>
      <c r="AQ73" s="1318"/>
      <c r="AR73" s="1318"/>
      <c r="AS73" s="1318"/>
      <c r="AT73" s="1318"/>
      <c r="AU73" s="1318"/>
      <c r="AV73" s="1318"/>
      <c r="AW73" s="1318"/>
      <c r="AX73" s="1318"/>
      <c r="AY73" s="1318"/>
      <c r="AZ73" s="1318"/>
      <c r="BA73" s="1318"/>
      <c r="BB73" s="1318" t="s">
        <v>601</v>
      </c>
      <c r="BC73" s="1318"/>
      <c r="BD73" s="1318"/>
      <c r="BE73" s="1318"/>
      <c r="BF73" s="1318"/>
      <c r="BG73" s="1318"/>
      <c r="BH73" s="1318"/>
      <c r="BI73" s="1318"/>
      <c r="BJ73" s="1318"/>
      <c r="BK73" s="1318"/>
      <c r="BL73" s="1318"/>
      <c r="BM73" s="1318"/>
      <c r="BN73" s="1318"/>
      <c r="BO73" s="1318"/>
      <c r="BP73" s="1316"/>
      <c r="BQ73" s="1316"/>
      <c r="BR73" s="1316"/>
      <c r="BS73" s="1316"/>
      <c r="BT73" s="1316"/>
      <c r="BU73" s="1316"/>
      <c r="BV73" s="1316"/>
      <c r="BW73" s="1316"/>
      <c r="BX73" s="1316">
        <v>6.1</v>
      </c>
      <c r="BY73" s="1316"/>
      <c r="BZ73" s="1316"/>
      <c r="CA73" s="1316"/>
      <c r="CB73" s="1316"/>
      <c r="CC73" s="1316"/>
      <c r="CD73" s="1316"/>
      <c r="CE73" s="1316"/>
      <c r="CF73" s="1316">
        <v>15.5</v>
      </c>
      <c r="CG73" s="1316"/>
      <c r="CH73" s="1316"/>
      <c r="CI73" s="1316"/>
      <c r="CJ73" s="1316"/>
      <c r="CK73" s="1316"/>
      <c r="CL73" s="1316"/>
      <c r="CM73" s="1316"/>
      <c r="CN73" s="1316">
        <v>3.7</v>
      </c>
      <c r="CO73" s="1316"/>
      <c r="CP73" s="1316"/>
      <c r="CQ73" s="1316"/>
      <c r="CR73" s="1316"/>
      <c r="CS73" s="1316"/>
      <c r="CT73" s="1316"/>
      <c r="CU73" s="1316"/>
      <c r="CV73" s="1316">
        <v>15.5</v>
      </c>
      <c r="CW73" s="1316"/>
      <c r="CX73" s="1316"/>
      <c r="CY73" s="1316"/>
      <c r="CZ73" s="1316"/>
      <c r="DA73" s="1316"/>
      <c r="DB73" s="1316"/>
      <c r="DC73" s="1316"/>
    </row>
    <row r="74" spans="2:107">
      <c r="B74" s="397"/>
      <c r="G74" s="1329"/>
      <c r="H74" s="1329"/>
      <c r="I74" s="1329"/>
      <c r="J74" s="1329"/>
      <c r="K74" s="1332"/>
      <c r="L74" s="1332"/>
      <c r="M74" s="1332"/>
      <c r="N74" s="1332"/>
      <c r="AM74" s="406"/>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c r="B75" s="397"/>
      <c r="G75" s="1329"/>
      <c r="H75" s="1329"/>
      <c r="I75" s="1311"/>
      <c r="J75" s="1311"/>
      <c r="K75" s="1328"/>
      <c r="L75" s="1328"/>
      <c r="M75" s="1328"/>
      <c r="N75" s="1328"/>
      <c r="AM75" s="406"/>
      <c r="AN75" s="1318"/>
      <c r="AO75" s="1318"/>
      <c r="AP75" s="1318"/>
      <c r="AQ75" s="1318"/>
      <c r="AR75" s="1318"/>
      <c r="AS75" s="1318"/>
      <c r="AT75" s="1318"/>
      <c r="AU75" s="1318"/>
      <c r="AV75" s="1318"/>
      <c r="AW75" s="1318"/>
      <c r="AX75" s="1318"/>
      <c r="AY75" s="1318"/>
      <c r="AZ75" s="1318"/>
      <c r="BA75" s="1318"/>
      <c r="BB75" s="1318" t="s">
        <v>605</v>
      </c>
      <c r="BC75" s="1318"/>
      <c r="BD75" s="1318"/>
      <c r="BE75" s="1318"/>
      <c r="BF75" s="1318"/>
      <c r="BG75" s="1318"/>
      <c r="BH75" s="1318"/>
      <c r="BI75" s="1318"/>
      <c r="BJ75" s="1318"/>
      <c r="BK75" s="1318"/>
      <c r="BL75" s="1318"/>
      <c r="BM75" s="1318"/>
      <c r="BN75" s="1318"/>
      <c r="BO75" s="1318"/>
      <c r="BP75" s="1316">
        <v>4.4000000000000004</v>
      </c>
      <c r="BQ75" s="1316"/>
      <c r="BR75" s="1316"/>
      <c r="BS75" s="1316"/>
      <c r="BT75" s="1316"/>
      <c r="BU75" s="1316"/>
      <c r="BV75" s="1316"/>
      <c r="BW75" s="1316"/>
      <c r="BX75" s="1316">
        <v>5</v>
      </c>
      <c r="BY75" s="1316"/>
      <c r="BZ75" s="1316"/>
      <c r="CA75" s="1316"/>
      <c r="CB75" s="1316"/>
      <c r="CC75" s="1316"/>
      <c r="CD75" s="1316"/>
      <c r="CE75" s="1316"/>
      <c r="CF75" s="1316">
        <v>6</v>
      </c>
      <c r="CG75" s="1316"/>
      <c r="CH75" s="1316"/>
      <c r="CI75" s="1316"/>
      <c r="CJ75" s="1316"/>
      <c r="CK75" s="1316"/>
      <c r="CL75" s="1316"/>
      <c r="CM75" s="1316"/>
      <c r="CN75" s="1316">
        <v>5.3</v>
      </c>
      <c r="CO75" s="1316"/>
      <c r="CP75" s="1316"/>
      <c r="CQ75" s="1316"/>
      <c r="CR75" s="1316"/>
      <c r="CS75" s="1316"/>
      <c r="CT75" s="1316"/>
      <c r="CU75" s="1316"/>
      <c r="CV75" s="1316">
        <v>4.4000000000000004</v>
      </c>
      <c r="CW75" s="1316"/>
      <c r="CX75" s="1316"/>
      <c r="CY75" s="1316"/>
      <c r="CZ75" s="1316"/>
      <c r="DA75" s="1316"/>
      <c r="DB75" s="1316"/>
      <c r="DC75" s="1316"/>
    </row>
    <row r="76" spans="2:107">
      <c r="B76" s="397"/>
      <c r="G76" s="1329"/>
      <c r="H76" s="1329"/>
      <c r="I76" s="1311"/>
      <c r="J76" s="1311"/>
      <c r="K76" s="1328"/>
      <c r="L76" s="1328"/>
      <c r="M76" s="1328"/>
      <c r="N76" s="1328"/>
      <c r="AM76" s="406"/>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c r="B77" s="397"/>
      <c r="G77" s="1311"/>
      <c r="H77" s="1311"/>
      <c r="I77" s="1311"/>
      <c r="J77" s="1311"/>
      <c r="K77" s="1332"/>
      <c r="L77" s="1332"/>
      <c r="M77" s="1332"/>
      <c r="N77" s="1332"/>
      <c r="AN77" s="1315" t="s">
        <v>603</v>
      </c>
      <c r="AO77" s="1315"/>
      <c r="AP77" s="1315"/>
      <c r="AQ77" s="1315"/>
      <c r="AR77" s="1315"/>
      <c r="AS77" s="1315"/>
      <c r="AT77" s="1315"/>
      <c r="AU77" s="1315"/>
      <c r="AV77" s="1315"/>
      <c r="AW77" s="1315"/>
      <c r="AX77" s="1315"/>
      <c r="AY77" s="1315"/>
      <c r="AZ77" s="1315"/>
      <c r="BA77" s="1315"/>
      <c r="BB77" s="1318" t="s">
        <v>601</v>
      </c>
      <c r="BC77" s="1318"/>
      <c r="BD77" s="1318"/>
      <c r="BE77" s="1318"/>
      <c r="BF77" s="1318"/>
      <c r="BG77" s="1318"/>
      <c r="BH77" s="1318"/>
      <c r="BI77" s="1318"/>
      <c r="BJ77" s="1318"/>
      <c r="BK77" s="1318"/>
      <c r="BL77" s="1318"/>
      <c r="BM77" s="1318"/>
      <c r="BN77" s="1318"/>
      <c r="BO77" s="1318"/>
      <c r="BP77" s="1316">
        <v>15.5</v>
      </c>
      <c r="BQ77" s="1316"/>
      <c r="BR77" s="1316"/>
      <c r="BS77" s="1316"/>
      <c r="BT77" s="1316"/>
      <c r="BU77" s="1316"/>
      <c r="BV77" s="1316"/>
      <c r="BW77" s="1316"/>
      <c r="BX77" s="1316">
        <v>14</v>
      </c>
      <c r="BY77" s="1316"/>
      <c r="BZ77" s="1316"/>
      <c r="CA77" s="1316"/>
      <c r="CB77" s="1316"/>
      <c r="CC77" s="1316"/>
      <c r="CD77" s="1316"/>
      <c r="CE77" s="1316"/>
      <c r="CF77" s="1316">
        <v>11.4</v>
      </c>
      <c r="CG77" s="1316"/>
      <c r="CH77" s="1316"/>
      <c r="CI77" s="1316"/>
      <c r="CJ77" s="1316"/>
      <c r="CK77" s="1316"/>
      <c r="CL77" s="1316"/>
      <c r="CM77" s="1316"/>
      <c r="CN77" s="1316">
        <v>10.4</v>
      </c>
      <c r="CO77" s="1316"/>
      <c r="CP77" s="1316"/>
      <c r="CQ77" s="1316"/>
      <c r="CR77" s="1316"/>
      <c r="CS77" s="1316"/>
      <c r="CT77" s="1316"/>
      <c r="CU77" s="1316"/>
      <c r="CV77" s="1316">
        <v>10.9</v>
      </c>
      <c r="CW77" s="1316"/>
      <c r="CX77" s="1316"/>
      <c r="CY77" s="1316"/>
      <c r="CZ77" s="1316"/>
      <c r="DA77" s="1316"/>
      <c r="DB77" s="1316"/>
      <c r="DC77" s="1316"/>
    </row>
    <row r="78" spans="2:107">
      <c r="B78" s="397"/>
      <c r="G78" s="1311"/>
      <c r="H78" s="1311"/>
      <c r="I78" s="1311"/>
      <c r="J78" s="1311"/>
      <c r="K78" s="1332"/>
      <c r="L78" s="1332"/>
      <c r="M78" s="1332"/>
      <c r="N78" s="1332"/>
      <c r="AN78" s="1315"/>
      <c r="AO78" s="1315"/>
      <c r="AP78" s="1315"/>
      <c r="AQ78" s="1315"/>
      <c r="AR78" s="1315"/>
      <c r="AS78" s="1315"/>
      <c r="AT78" s="1315"/>
      <c r="AU78" s="1315"/>
      <c r="AV78" s="1315"/>
      <c r="AW78" s="1315"/>
      <c r="AX78" s="1315"/>
      <c r="AY78" s="1315"/>
      <c r="AZ78" s="1315"/>
      <c r="BA78" s="1315"/>
      <c r="BB78" s="1318"/>
      <c r="BC78" s="1318"/>
      <c r="BD78" s="1318"/>
      <c r="BE78" s="1318"/>
      <c r="BF78" s="1318"/>
      <c r="BG78" s="1318"/>
      <c r="BH78" s="1318"/>
      <c r="BI78" s="1318"/>
      <c r="BJ78" s="1318"/>
      <c r="BK78" s="1318"/>
      <c r="BL78" s="1318"/>
      <c r="BM78" s="1318"/>
      <c r="BN78" s="1318"/>
      <c r="BO78" s="1318"/>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c r="B79" s="397"/>
      <c r="G79" s="1311"/>
      <c r="H79" s="1311"/>
      <c r="I79" s="1331"/>
      <c r="J79" s="1331"/>
      <c r="K79" s="1333"/>
      <c r="L79" s="1333"/>
      <c r="M79" s="1333"/>
      <c r="N79" s="1333"/>
      <c r="AN79" s="1315"/>
      <c r="AO79" s="1315"/>
      <c r="AP79" s="1315"/>
      <c r="AQ79" s="1315"/>
      <c r="AR79" s="1315"/>
      <c r="AS79" s="1315"/>
      <c r="AT79" s="1315"/>
      <c r="AU79" s="1315"/>
      <c r="AV79" s="1315"/>
      <c r="AW79" s="1315"/>
      <c r="AX79" s="1315"/>
      <c r="AY79" s="1315"/>
      <c r="AZ79" s="1315"/>
      <c r="BA79" s="1315"/>
      <c r="BB79" s="1318" t="s">
        <v>605</v>
      </c>
      <c r="BC79" s="1318"/>
      <c r="BD79" s="1318"/>
      <c r="BE79" s="1318"/>
      <c r="BF79" s="1318"/>
      <c r="BG79" s="1318"/>
      <c r="BH79" s="1318"/>
      <c r="BI79" s="1318"/>
      <c r="BJ79" s="1318"/>
      <c r="BK79" s="1318"/>
      <c r="BL79" s="1318"/>
      <c r="BM79" s="1318"/>
      <c r="BN79" s="1318"/>
      <c r="BO79" s="1318"/>
      <c r="BP79" s="1316">
        <v>6.6</v>
      </c>
      <c r="BQ79" s="1316"/>
      <c r="BR79" s="1316"/>
      <c r="BS79" s="1316"/>
      <c r="BT79" s="1316"/>
      <c r="BU79" s="1316"/>
      <c r="BV79" s="1316"/>
      <c r="BW79" s="1316"/>
      <c r="BX79" s="1316">
        <v>6.5</v>
      </c>
      <c r="BY79" s="1316"/>
      <c r="BZ79" s="1316"/>
      <c r="CA79" s="1316"/>
      <c r="CB79" s="1316"/>
      <c r="CC79" s="1316"/>
      <c r="CD79" s="1316"/>
      <c r="CE79" s="1316"/>
      <c r="CF79" s="1316">
        <v>6.7</v>
      </c>
      <c r="CG79" s="1316"/>
      <c r="CH79" s="1316"/>
      <c r="CI79" s="1316"/>
      <c r="CJ79" s="1316"/>
      <c r="CK79" s="1316"/>
      <c r="CL79" s="1316"/>
      <c r="CM79" s="1316"/>
      <c r="CN79" s="1316">
        <v>6.6</v>
      </c>
      <c r="CO79" s="1316"/>
      <c r="CP79" s="1316"/>
      <c r="CQ79" s="1316"/>
      <c r="CR79" s="1316"/>
      <c r="CS79" s="1316"/>
      <c r="CT79" s="1316"/>
      <c r="CU79" s="1316"/>
      <c r="CV79" s="1316">
        <v>5.9</v>
      </c>
      <c r="CW79" s="1316"/>
      <c r="CX79" s="1316"/>
      <c r="CY79" s="1316"/>
      <c r="CZ79" s="1316"/>
      <c r="DA79" s="1316"/>
      <c r="DB79" s="1316"/>
      <c r="DC79" s="1316"/>
    </row>
    <row r="80" spans="2:107">
      <c r="B80" s="397"/>
      <c r="G80" s="1311"/>
      <c r="H80" s="1311"/>
      <c r="I80" s="1331"/>
      <c r="J80" s="1331"/>
      <c r="K80" s="1333"/>
      <c r="L80" s="1333"/>
      <c r="M80" s="1333"/>
      <c r="N80" s="1333"/>
      <c r="AN80" s="1315"/>
      <c r="AO80" s="1315"/>
      <c r="AP80" s="1315"/>
      <c r="AQ80" s="1315"/>
      <c r="AR80" s="1315"/>
      <c r="AS80" s="1315"/>
      <c r="AT80" s="1315"/>
      <c r="AU80" s="1315"/>
      <c r="AV80" s="1315"/>
      <c r="AW80" s="1315"/>
      <c r="AX80" s="1315"/>
      <c r="AY80" s="1315"/>
      <c r="AZ80" s="1315"/>
      <c r="BA80" s="1315"/>
      <c r="BB80" s="1318"/>
      <c r="BC80" s="1318"/>
      <c r="BD80" s="1318"/>
      <c r="BE80" s="1318"/>
      <c r="BF80" s="1318"/>
      <c r="BG80" s="1318"/>
      <c r="BH80" s="1318"/>
      <c r="BI80" s="1318"/>
      <c r="BJ80" s="1318"/>
      <c r="BK80" s="1318"/>
      <c r="BL80" s="1318"/>
      <c r="BM80" s="1318"/>
      <c r="BN80" s="1318"/>
      <c r="BO80" s="1318"/>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u+l3cXJWtNGekgybxc8blva983KSDSF8unwAgNGKMr6DxGZOIQhRztMei/ABrIKejDFFnhW58FNwBW8Vqev7Lg==" saltValue="GQev7WNdUPjyENAoKSfrY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32C73-5D93-4968-8C9A-8E8C306269E6}">
  <sheetPr>
    <pageSetUpPr fitToPage="1"/>
  </sheetPr>
  <dimension ref="A1:DR125"/>
  <sheetViews>
    <sheetView showGridLines="0" zoomScale="70" zoomScaleNormal="70" zoomScaleSheetLayoutView="70" workbookViewId="0">
      <selection activeCell="AN65" sqref="AN65:DC69"/>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501</v>
      </c>
    </row>
  </sheetData>
  <sheetProtection algorithmName="SHA-512" hashValue="LUiNjSbcf14BU743z9JQXqYTsbVoeIqyFchaU7uTRAtGJJYSTzqR73uE4pj73mw0/W+mRAvTZZsWnEZkJQddUg==" saltValue="IBCKShM34dYU900+c4rl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3E381-9AD4-4449-971D-FBD0745B5C4C}">
  <sheetPr>
    <pageSetUpPr fitToPage="1"/>
  </sheetPr>
  <dimension ref="A1:DR125"/>
  <sheetViews>
    <sheetView showGridLines="0" zoomScale="70" zoomScaleNormal="70" zoomScaleSheetLayoutView="55" workbookViewId="0">
      <selection activeCell="AN65" sqref="AN65:DC69"/>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501</v>
      </c>
    </row>
  </sheetData>
  <sheetProtection algorithmName="SHA-512" hashValue="QN8RbcEz5OcUtROugG2hwRCXyLz7r/nzKcrHTawMTeMashegbgalVYKntF9ic2KcPvBa/2YSMeU/aA9sag74jg==" saltValue="HX8h7hGcO9vFCRlJcaWL1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551</v>
      </c>
      <c r="G2" s="157"/>
      <c r="H2" s="158"/>
    </row>
    <row r="3" spans="1:8">
      <c r="A3" s="154" t="s">
        <v>544</v>
      </c>
      <c r="B3" s="159"/>
      <c r="C3" s="160"/>
      <c r="D3" s="161">
        <v>77627</v>
      </c>
      <c r="E3" s="162"/>
      <c r="F3" s="163">
        <v>57122</v>
      </c>
      <c r="G3" s="164"/>
      <c r="H3" s="165"/>
    </row>
    <row r="4" spans="1:8">
      <c r="A4" s="166"/>
      <c r="B4" s="167"/>
      <c r="C4" s="168"/>
      <c r="D4" s="169">
        <v>58252</v>
      </c>
      <c r="E4" s="170"/>
      <c r="F4" s="171">
        <v>36191</v>
      </c>
      <c r="G4" s="172"/>
      <c r="H4" s="173"/>
    </row>
    <row r="5" spans="1:8">
      <c r="A5" s="154" t="s">
        <v>546</v>
      </c>
      <c r="B5" s="159"/>
      <c r="C5" s="160"/>
      <c r="D5" s="161">
        <v>93695</v>
      </c>
      <c r="E5" s="162"/>
      <c r="F5" s="163">
        <v>53655</v>
      </c>
      <c r="G5" s="164"/>
      <c r="H5" s="165"/>
    </row>
    <row r="6" spans="1:8">
      <c r="A6" s="166"/>
      <c r="B6" s="167"/>
      <c r="C6" s="168"/>
      <c r="D6" s="169">
        <v>71739</v>
      </c>
      <c r="E6" s="170"/>
      <c r="F6" s="171">
        <v>32719</v>
      </c>
      <c r="G6" s="172"/>
      <c r="H6" s="173"/>
    </row>
    <row r="7" spans="1:8">
      <c r="A7" s="154" t="s">
        <v>547</v>
      </c>
      <c r="B7" s="159"/>
      <c r="C7" s="160"/>
      <c r="D7" s="161">
        <v>68128</v>
      </c>
      <c r="E7" s="162"/>
      <c r="F7" s="163">
        <v>53869</v>
      </c>
      <c r="G7" s="164"/>
      <c r="H7" s="165"/>
    </row>
    <row r="8" spans="1:8">
      <c r="A8" s="166"/>
      <c r="B8" s="167"/>
      <c r="C8" s="168"/>
      <c r="D8" s="169">
        <v>56673</v>
      </c>
      <c r="E8" s="170"/>
      <c r="F8" s="171">
        <v>35046</v>
      </c>
      <c r="G8" s="172"/>
      <c r="H8" s="173"/>
    </row>
    <row r="9" spans="1:8">
      <c r="A9" s="154" t="s">
        <v>548</v>
      </c>
      <c r="B9" s="159"/>
      <c r="C9" s="160"/>
      <c r="D9" s="161">
        <v>38209</v>
      </c>
      <c r="E9" s="162"/>
      <c r="F9" s="163">
        <v>59119</v>
      </c>
      <c r="G9" s="164"/>
      <c r="H9" s="165"/>
    </row>
    <row r="10" spans="1:8">
      <c r="A10" s="166"/>
      <c r="B10" s="167"/>
      <c r="C10" s="168"/>
      <c r="D10" s="169">
        <v>22878</v>
      </c>
      <c r="E10" s="170"/>
      <c r="F10" s="171">
        <v>29900</v>
      </c>
      <c r="G10" s="172"/>
      <c r="H10" s="173"/>
    </row>
    <row r="11" spans="1:8">
      <c r="A11" s="154" t="s">
        <v>549</v>
      </c>
      <c r="B11" s="159"/>
      <c r="C11" s="160"/>
      <c r="D11" s="161">
        <v>70216</v>
      </c>
      <c r="E11" s="162"/>
      <c r="F11" s="163">
        <v>53895</v>
      </c>
      <c r="G11" s="164"/>
      <c r="H11" s="165"/>
    </row>
    <row r="12" spans="1:8">
      <c r="A12" s="166"/>
      <c r="B12" s="167"/>
      <c r="C12" s="174"/>
      <c r="D12" s="169">
        <v>42091</v>
      </c>
      <c r="E12" s="170"/>
      <c r="F12" s="171">
        <v>31224</v>
      </c>
      <c r="G12" s="172"/>
      <c r="H12" s="173"/>
    </row>
    <row r="13" spans="1:8">
      <c r="A13" s="154"/>
      <c r="B13" s="159"/>
      <c r="C13" s="175"/>
      <c r="D13" s="176">
        <v>69575</v>
      </c>
      <c r="E13" s="177"/>
      <c r="F13" s="178">
        <v>55532</v>
      </c>
      <c r="G13" s="179"/>
      <c r="H13" s="165"/>
    </row>
    <row r="14" spans="1:8">
      <c r="A14" s="166"/>
      <c r="B14" s="167"/>
      <c r="C14" s="168"/>
      <c r="D14" s="169">
        <v>50327</v>
      </c>
      <c r="E14" s="170"/>
      <c r="F14" s="171">
        <v>33016</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8.77</v>
      </c>
      <c r="C19" s="180">
        <f>ROUND(VALUE(SUBSTITUTE(実質収支比率等に係る経年分析!G$48,"▲","-")),2)</f>
        <v>6.25</v>
      </c>
      <c r="D19" s="180">
        <f>ROUND(VALUE(SUBSTITUTE(実質収支比率等に係る経年分析!H$48,"▲","-")),2)</f>
        <v>6.53</v>
      </c>
      <c r="E19" s="180">
        <f>ROUND(VALUE(SUBSTITUTE(実質収支比率等に係る経年分析!I$48,"▲","-")),2)</f>
        <v>3.47</v>
      </c>
      <c r="F19" s="180">
        <f>ROUND(VALUE(SUBSTITUTE(実質収支比率等に係る経年分析!J$48,"▲","-")),2)</f>
        <v>6.26</v>
      </c>
    </row>
    <row r="20" spans="1:11">
      <c r="A20" s="180" t="s">
        <v>55</v>
      </c>
      <c r="B20" s="180">
        <f>ROUND(VALUE(SUBSTITUTE(実質収支比率等に係る経年分析!F$47,"▲","-")),2)</f>
        <v>37.340000000000003</v>
      </c>
      <c r="C20" s="180">
        <f>ROUND(VALUE(SUBSTITUTE(実質収支比率等に係る経年分析!G$47,"▲","-")),2)</f>
        <v>37.47</v>
      </c>
      <c r="D20" s="180">
        <f>ROUND(VALUE(SUBSTITUTE(実質収支比率等に係る経年分析!H$47,"▲","-")),2)</f>
        <v>37.97</v>
      </c>
      <c r="E20" s="180">
        <f>ROUND(VALUE(SUBSTITUTE(実質収支比率等に係る経年分析!I$47,"▲","-")),2)</f>
        <v>37.93</v>
      </c>
      <c r="F20" s="180">
        <f>ROUND(VALUE(SUBSTITUTE(実質収支比率等に係る経年分析!J$47,"▲","-")),2)</f>
        <v>35.299999999999997</v>
      </c>
    </row>
    <row r="21" spans="1:11">
      <c r="A21" s="180" t="s">
        <v>56</v>
      </c>
      <c r="B21" s="180">
        <f>IF(ISNUMBER(VALUE(SUBSTITUTE(実質収支比率等に係る経年分析!F$49,"▲","-"))),ROUND(VALUE(SUBSTITUTE(実質収支比率等に係る経年分析!F$49,"▲","-")),2),NA())</f>
        <v>7.14</v>
      </c>
      <c r="C21" s="180">
        <f>IF(ISNUMBER(VALUE(SUBSTITUTE(実質収支比率等に係る経年分析!G$49,"▲","-"))),ROUND(VALUE(SUBSTITUTE(実質収支比率等に係る経年分析!G$49,"▲","-")),2),NA())</f>
        <v>-2.52</v>
      </c>
      <c r="D21" s="180">
        <f>IF(ISNUMBER(VALUE(SUBSTITUTE(実質収支比率等に係る経年分析!H$49,"▲","-"))),ROUND(VALUE(SUBSTITUTE(実質収支比率等に係る経年分析!H$49,"▲","-")),2),NA())</f>
        <v>0.23</v>
      </c>
      <c r="E21" s="180">
        <f>IF(ISNUMBER(VALUE(SUBSTITUTE(実質収支比率等に係る経年分析!I$49,"▲","-"))),ROUND(VALUE(SUBSTITUTE(実質収支比率等に係る経年分析!I$49,"▲","-")),2),NA())</f>
        <v>-3.01</v>
      </c>
      <c r="F21" s="180">
        <f>IF(ISNUMBER(VALUE(SUBSTITUTE(実質収支比率等に係る経年分析!J$49,"▲","-"))),ROUND(VALUE(SUBSTITUTE(実質収支比率等に係る経年分析!J$49,"▲","-")),2),NA())</f>
        <v>1.61</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0.87</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土地取得造成事業特別会計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0.28000000000000003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0.24</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0.43</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6.25</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1160</v>
      </c>
      <c r="E42" s="182"/>
      <c r="F42" s="182"/>
      <c r="G42" s="182">
        <f>'実質公債費比率（分子）の構造'!L$52</f>
        <v>1120</v>
      </c>
      <c r="H42" s="182"/>
      <c r="I42" s="182"/>
      <c r="J42" s="182">
        <f>'実質公債費比率（分子）の構造'!M$52</f>
        <v>1098</v>
      </c>
      <c r="K42" s="182"/>
      <c r="L42" s="182"/>
      <c r="M42" s="182">
        <f>'実質公債費比率（分子）の構造'!N$52</f>
        <v>1075</v>
      </c>
      <c r="N42" s="182"/>
      <c r="O42" s="182"/>
      <c r="P42" s="182">
        <f>'実質公債費比率（分子）の構造'!O$52</f>
        <v>1098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c r="A44" s="182" t="s">
        <v>65</v>
      </c>
      <c r="B44" s="182">
        <f>'実質公債費比率（分子）の構造'!K$50</f>
        <v>18</v>
      </c>
      <c r="C44" s="182"/>
      <c r="D44" s="182"/>
      <c r="E44" s="182">
        <f>'実質公債費比率（分子）の構造'!L$50</f>
        <v>18</v>
      </c>
      <c r="F44" s="182"/>
      <c r="G44" s="182"/>
      <c r="H44" s="182">
        <f>'実質公債費比率（分子）の構造'!M$50</f>
        <v>18</v>
      </c>
      <c r="I44" s="182"/>
      <c r="J44" s="182"/>
      <c r="K44" s="182">
        <f>'実質公債費比率（分子）の構造'!N$50</f>
        <v>8</v>
      </c>
      <c r="L44" s="182"/>
      <c r="M44" s="182"/>
      <c r="N44" s="182">
        <f>'実質公債費比率（分子）の構造'!O$50</f>
        <v>8</v>
      </c>
      <c r="O44" s="182"/>
      <c r="P44" s="182"/>
    </row>
    <row r="45" spans="1:16">
      <c r="A45" s="182" t="s">
        <v>66</v>
      </c>
      <c r="B45" s="182">
        <f>'実質公債費比率（分子）の構造'!K$49</f>
        <v>40</v>
      </c>
      <c r="C45" s="182"/>
      <c r="D45" s="182"/>
      <c r="E45" s="182">
        <f>'実質公債費比率（分子）の構造'!L$49</f>
        <v>47</v>
      </c>
      <c r="F45" s="182"/>
      <c r="G45" s="182"/>
      <c r="H45" s="182">
        <f>'実質公債費比率（分子）の構造'!M$49</f>
        <v>55</v>
      </c>
      <c r="I45" s="182"/>
      <c r="J45" s="182"/>
      <c r="K45" s="182">
        <f>'実質公債費比率（分子）の構造'!N$49</f>
        <v>61</v>
      </c>
      <c r="L45" s="182"/>
      <c r="M45" s="182"/>
      <c r="N45" s="182">
        <f>'実質公債費比率（分子）の構造'!O$49</f>
        <v>59</v>
      </c>
      <c r="O45" s="182"/>
      <c r="P45" s="182"/>
    </row>
    <row r="46" spans="1:16">
      <c r="A46" s="182" t="s">
        <v>67</v>
      </c>
      <c r="B46" s="182">
        <f>'実質公債費比率（分子）の構造'!K$48</f>
        <v>473</v>
      </c>
      <c r="C46" s="182"/>
      <c r="D46" s="182"/>
      <c r="E46" s="182">
        <f>'実質公債費比率（分子）の構造'!L$48</f>
        <v>472</v>
      </c>
      <c r="F46" s="182"/>
      <c r="G46" s="182"/>
      <c r="H46" s="182">
        <f>'実質公債費比率（分子）の構造'!M$48</f>
        <v>504</v>
      </c>
      <c r="I46" s="182"/>
      <c r="J46" s="182"/>
      <c r="K46" s="182">
        <f>'実質公債費比率（分子）の構造'!N$48</f>
        <v>349</v>
      </c>
      <c r="L46" s="182"/>
      <c r="M46" s="182"/>
      <c r="N46" s="182">
        <f>'実質公債費比率（分子）の構造'!O$48</f>
        <v>366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881</v>
      </c>
      <c r="C49" s="182"/>
      <c r="D49" s="182"/>
      <c r="E49" s="182">
        <f>'実質公債費比率（分子）の構造'!L$45</f>
        <v>879</v>
      </c>
      <c r="F49" s="182"/>
      <c r="G49" s="182"/>
      <c r="H49" s="182">
        <f>'実質公債費比率（分子）の構造'!M$45</f>
        <v>818</v>
      </c>
      <c r="I49" s="182"/>
      <c r="J49" s="182"/>
      <c r="K49" s="182">
        <f>'実質公債費比率（分子）の構造'!N$45</f>
        <v>816</v>
      </c>
      <c r="L49" s="182"/>
      <c r="M49" s="182"/>
      <c r="N49" s="182">
        <f>'実質公債費比率（分子）の構造'!O$45</f>
        <v>830</v>
      </c>
      <c r="O49" s="182"/>
      <c r="P49" s="182"/>
    </row>
    <row r="50" spans="1:16">
      <c r="A50" s="182" t="s">
        <v>71</v>
      </c>
      <c r="B50" s="182" t="e">
        <f>NA()</f>
        <v>#N/A</v>
      </c>
      <c r="C50" s="182">
        <f>IF(ISNUMBER('実質公債費比率（分子）の構造'!K$53),'実質公債費比率（分子）の構造'!K$53,NA())</f>
        <v>252</v>
      </c>
      <c r="D50" s="182" t="e">
        <f>NA()</f>
        <v>#N/A</v>
      </c>
      <c r="E50" s="182" t="e">
        <f>NA()</f>
        <v>#N/A</v>
      </c>
      <c r="F50" s="182">
        <f>IF(ISNUMBER('実質公債費比率（分子）の構造'!L$53),'実質公債費比率（分子）の構造'!L$53,NA())</f>
        <v>296</v>
      </c>
      <c r="G50" s="182" t="e">
        <f>NA()</f>
        <v>#N/A</v>
      </c>
      <c r="H50" s="182" t="e">
        <f>NA()</f>
        <v>#N/A</v>
      </c>
      <c r="I50" s="182">
        <f>IF(ISNUMBER('実質公債費比率（分子）の構造'!M$53),'実質公債費比率（分子）の構造'!M$53,NA())</f>
        <v>297</v>
      </c>
      <c r="J50" s="182" t="e">
        <f>NA()</f>
        <v>#N/A</v>
      </c>
      <c r="K50" s="182" t="e">
        <f>NA()</f>
        <v>#N/A</v>
      </c>
      <c r="L50" s="182">
        <f>IF(ISNUMBER('実質公債費比率（分子）の構造'!N$53),'実質公債費比率（分子）の構造'!N$53,NA())</f>
        <v>159</v>
      </c>
      <c r="M50" s="182" t="e">
        <f>NA()</f>
        <v>#N/A</v>
      </c>
      <c r="N50" s="182" t="e">
        <f>NA()</f>
        <v>#N/A</v>
      </c>
      <c r="O50" s="182">
        <f>IF(ISNUMBER('実質公債費比率（分子）の構造'!O$53),'実質公債費比率（分子）の構造'!O$53,NA())</f>
        <v>165</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14041</v>
      </c>
      <c r="E56" s="181"/>
      <c r="F56" s="181"/>
      <c r="G56" s="181">
        <f>'将来負担比率（分子）の構造'!J$52</f>
        <v>14385</v>
      </c>
      <c r="H56" s="181"/>
      <c r="I56" s="181"/>
      <c r="J56" s="181">
        <f>'将来負担比率（分子）の構造'!K$52</f>
        <v>14296</v>
      </c>
      <c r="K56" s="181"/>
      <c r="L56" s="181"/>
      <c r="M56" s="181">
        <f>'将来負担比率（分子）の構造'!L$52</f>
        <v>13875</v>
      </c>
      <c r="N56" s="181"/>
      <c r="O56" s="181"/>
      <c r="P56" s="181">
        <f>'将来負担比率（分子）の構造'!M$52</f>
        <v>13757</v>
      </c>
    </row>
    <row r="57" spans="1:16">
      <c r="A57" s="181" t="s">
        <v>42</v>
      </c>
      <c r="B57" s="181"/>
      <c r="C57" s="181"/>
      <c r="D57" s="181">
        <f>'将来負担比率（分子）の構造'!I$51</f>
        <v>102</v>
      </c>
      <c r="E57" s="181"/>
      <c r="F57" s="181"/>
      <c r="G57" s="181">
        <f>'将来負担比率（分子）の構造'!J$51</f>
        <v>96</v>
      </c>
      <c r="H57" s="181"/>
      <c r="I57" s="181"/>
      <c r="J57" s="181">
        <f>'将来負担比率（分子）の構造'!K$51</f>
        <v>91</v>
      </c>
      <c r="K57" s="181"/>
      <c r="L57" s="181"/>
      <c r="M57" s="181">
        <f>'将来負担比率（分子）の構造'!L$51</f>
        <v>62</v>
      </c>
      <c r="N57" s="181"/>
      <c r="O57" s="181"/>
      <c r="P57" s="181">
        <f>'将来負担比率（分子）の構造'!M$51</f>
        <v>50</v>
      </c>
    </row>
    <row r="58" spans="1:16">
      <c r="A58" s="181" t="s">
        <v>41</v>
      </c>
      <c r="B58" s="181"/>
      <c r="C58" s="181"/>
      <c r="D58" s="181">
        <f>'将来負担比率（分子）の構造'!I$50</f>
        <v>4520</v>
      </c>
      <c r="E58" s="181"/>
      <c r="F58" s="181"/>
      <c r="G58" s="181">
        <f>'将来負担比率（分子）の構造'!J$50</f>
        <v>4217</v>
      </c>
      <c r="H58" s="181"/>
      <c r="I58" s="181"/>
      <c r="J58" s="181">
        <f>'将来負担比率（分子）の構造'!K$50</f>
        <v>4183</v>
      </c>
      <c r="K58" s="181"/>
      <c r="L58" s="181"/>
      <c r="M58" s="181">
        <f>'将来負担比率（分子）の構造'!L$50</f>
        <v>4156</v>
      </c>
      <c r="N58" s="181"/>
      <c r="O58" s="181"/>
      <c r="P58" s="181">
        <f>'将来負担比率（分子）の構造'!M$50</f>
        <v>4065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1116</v>
      </c>
      <c r="C62" s="181"/>
      <c r="D62" s="181"/>
      <c r="E62" s="181">
        <f>'将来負担比率（分子）の構造'!J$45</f>
        <v>1100</v>
      </c>
      <c r="F62" s="181"/>
      <c r="G62" s="181"/>
      <c r="H62" s="181">
        <f>'将来負担比率（分子）の構造'!K$45</f>
        <v>1072</v>
      </c>
      <c r="I62" s="181"/>
      <c r="J62" s="181"/>
      <c r="K62" s="181">
        <f>'将来負担比率（分子）の構造'!L$45</f>
        <v>1034</v>
      </c>
      <c r="L62" s="181"/>
      <c r="M62" s="181"/>
      <c r="N62" s="181">
        <f>'将来負担比率（分子）の構造'!M$45</f>
        <v>1004</v>
      </c>
      <c r="O62" s="181"/>
      <c r="P62" s="181"/>
    </row>
    <row r="63" spans="1:16">
      <c r="A63" s="181" t="s">
        <v>34</v>
      </c>
      <c r="B63" s="181">
        <f>'将来負担比率（分子）の構造'!I$44</f>
        <v>433</v>
      </c>
      <c r="C63" s="181"/>
      <c r="D63" s="181"/>
      <c r="E63" s="181">
        <f>'将来負担比率（分子）の構造'!J$44</f>
        <v>448</v>
      </c>
      <c r="F63" s="181"/>
      <c r="G63" s="181"/>
      <c r="H63" s="181">
        <f>'将来負担比率（分子）の構造'!K$44</f>
        <v>421</v>
      </c>
      <c r="I63" s="181"/>
      <c r="J63" s="181"/>
      <c r="K63" s="181">
        <f>'将来負担比率（分子）の構造'!L$44</f>
        <v>379</v>
      </c>
      <c r="L63" s="181"/>
      <c r="M63" s="181"/>
      <c r="N63" s="181">
        <f>'将来負担比率（分子）の構造'!M$44</f>
        <v>339</v>
      </c>
      <c r="O63" s="181"/>
      <c r="P63" s="181"/>
    </row>
    <row r="64" spans="1:16">
      <c r="A64" s="181" t="s">
        <v>33</v>
      </c>
      <c r="B64" s="181">
        <f>'将来負担比率（分子）の構造'!I$43</f>
        <v>5390</v>
      </c>
      <c r="C64" s="181"/>
      <c r="D64" s="181"/>
      <c r="E64" s="181">
        <f>'将来負担比率（分子）の構造'!J$43</f>
        <v>5970</v>
      </c>
      <c r="F64" s="181"/>
      <c r="G64" s="181"/>
      <c r="H64" s="181">
        <f>'将来負担比率（分子）の構造'!K$43</f>
        <v>5682</v>
      </c>
      <c r="I64" s="181"/>
      <c r="J64" s="181"/>
      <c r="K64" s="181">
        <f>'将来負担比率（分子）の構造'!L$43</f>
        <v>4969</v>
      </c>
      <c r="L64" s="181"/>
      <c r="M64" s="181"/>
      <c r="N64" s="181">
        <f>'将来負担比率（分子）の構造'!M$43</f>
        <v>4867</v>
      </c>
      <c r="O64" s="181"/>
      <c r="P64" s="181"/>
    </row>
    <row r="65" spans="1:16">
      <c r="A65" s="181" t="s">
        <v>32</v>
      </c>
      <c r="B65" s="181">
        <f>'将来負担比率（分子）の構造'!I$42</f>
        <v>380</v>
      </c>
      <c r="C65" s="181"/>
      <c r="D65" s="181"/>
      <c r="E65" s="181">
        <f>'将来負担比率（分子）の構造'!J$42</f>
        <v>362</v>
      </c>
      <c r="F65" s="181"/>
      <c r="G65" s="181"/>
      <c r="H65" s="181">
        <f>'将来負担比率（分子）の構造'!K$42</f>
        <v>344</v>
      </c>
      <c r="I65" s="181"/>
      <c r="J65" s="181"/>
      <c r="K65" s="181">
        <f>'将来負担比率（分子）の構造'!L$42</f>
        <v>336</v>
      </c>
      <c r="L65" s="181"/>
      <c r="M65" s="181"/>
      <c r="N65" s="181">
        <f>'将来負担比率（分子）の構造'!M$42</f>
        <v>328</v>
      </c>
      <c r="O65" s="181"/>
      <c r="P65" s="181"/>
    </row>
    <row r="66" spans="1:16">
      <c r="A66" s="181" t="s">
        <v>31</v>
      </c>
      <c r="B66" s="181">
        <f>'将来負担比率（分子）の構造'!I$41</f>
        <v>10242</v>
      </c>
      <c r="C66" s="181"/>
      <c r="D66" s="181"/>
      <c r="E66" s="181">
        <f>'将来負担比率（分子）の構造'!J$41</f>
        <v>11105</v>
      </c>
      <c r="F66" s="181"/>
      <c r="G66" s="181"/>
      <c r="H66" s="181">
        <f>'将来負担比率（分子）の構造'!K$41</f>
        <v>11771</v>
      </c>
      <c r="I66" s="181"/>
      <c r="J66" s="181"/>
      <c r="K66" s="181">
        <f>'将来負担比率（分子）の構造'!L$41</f>
        <v>11551</v>
      </c>
      <c r="L66" s="181"/>
      <c r="M66" s="181"/>
      <c r="N66" s="181">
        <f>'将来負担比率（分子）の構造'!M$41</f>
        <v>12093</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287</v>
      </c>
      <c r="G67" s="181" t="e">
        <f>NA()</f>
        <v>#N/A</v>
      </c>
      <c r="H67" s="181" t="e">
        <f>NA()</f>
        <v>#N/A</v>
      </c>
      <c r="I67" s="181">
        <f>IF(ISNUMBER('将来負担比率（分子）の構造'!K$53), IF('将来負担比率（分子）の構造'!K$53 &lt; 0, 0, '将来負担比率（分子）の構造'!K$53), NA())</f>
        <v>720</v>
      </c>
      <c r="J67" s="181" t="e">
        <f>NA()</f>
        <v>#N/A</v>
      </c>
      <c r="K67" s="181" t="e">
        <f>NA()</f>
        <v>#N/A</v>
      </c>
      <c r="L67" s="181">
        <f>IF(ISNUMBER('将来負担比率（分子）の構造'!L$53), IF('将来負担比率（分子）の構造'!L$53 &lt; 0, 0, '将来負担比率（分子）の構造'!L$53), NA())</f>
        <v>177</v>
      </c>
      <c r="M67" s="181" t="e">
        <f>NA()</f>
        <v>#N/A</v>
      </c>
      <c r="N67" s="181" t="e">
        <f>NA()</f>
        <v>#N/A</v>
      </c>
      <c r="O67" s="181">
        <f>IF(ISNUMBER('将来負担比率（分子）の構造'!M$53), IF('将来負担比率（分子）の構造'!M$53 &lt; 0, 0, '将来負担比率（分子）の構造'!M$53), NA())</f>
        <v>757</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2177</v>
      </c>
      <c r="C72" s="185">
        <f>基金残高に係る経年分析!G55</f>
        <v>2179</v>
      </c>
      <c r="D72" s="185">
        <f>基金残高に係る経年分析!H55</f>
        <v>2101</v>
      </c>
    </row>
    <row r="73" spans="1:16">
      <c r="A73" s="184" t="s">
        <v>78</v>
      </c>
      <c r="B73" s="185">
        <f>基金残高に係る経年分析!F56</f>
        <v>15</v>
      </c>
      <c r="C73" s="185">
        <f>基金残高に係る経年分析!G56</f>
        <v>15</v>
      </c>
      <c r="D73" s="185">
        <f>基金残高に係る経年分析!H56</f>
        <v>15</v>
      </c>
    </row>
    <row r="74" spans="1:16">
      <c r="A74" s="184" t="s">
        <v>79</v>
      </c>
      <c r="B74" s="185">
        <f>基金残高に係る経年分析!F57</f>
        <v>2687</v>
      </c>
      <c r="C74" s="185">
        <f>基金残高に係る経年分析!G57</f>
        <v>2659</v>
      </c>
      <c r="D74" s="185">
        <f>基金残高に係る経年分析!H57</f>
        <v>2521</v>
      </c>
    </row>
  </sheetData>
  <sheetProtection algorithmName="SHA-512" hashValue="un3pD3vX3ofki2sCr2zgoEyKj92Pt77uDaLusczYxcPQ3vekM1uSdhopZOpc3kHPMxCDlLuOqIENObZcbBmlXQ==" saltValue="wzoNXldoAUTxvG5Du7cv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226</v>
      </c>
      <c r="C5" s="747"/>
      <c r="D5" s="747"/>
      <c r="E5" s="747"/>
      <c r="F5" s="747"/>
      <c r="G5" s="747"/>
      <c r="H5" s="747"/>
      <c r="I5" s="747"/>
      <c r="J5" s="747"/>
      <c r="K5" s="747"/>
      <c r="L5" s="747"/>
      <c r="M5" s="747"/>
      <c r="N5" s="747"/>
      <c r="O5" s="747"/>
      <c r="P5" s="747"/>
      <c r="Q5" s="748"/>
      <c r="R5" s="735">
        <v>3060035</v>
      </c>
      <c r="S5" s="736"/>
      <c r="T5" s="736"/>
      <c r="U5" s="736"/>
      <c r="V5" s="736"/>
      <c r="W5" s="736"/>
      <c r="X5" s="736"/>
      <c r="Y5" s="779"/>
      <c r="Z5" s="797">
        <v>24</v>
      </c>
      <c r="AA5" s="797"/>
      <c r="AB5" s="797"/>
      <c r="AC5" s="797"/>
      <c r="AD5" s="798">
        <v>3060035</v>
      </c>
      <c r="AE5" s="798"/>
      <c r="AF5" s="798"/>
      <c r="AG5" s="798"/>
      <c r="AH5" s="798"/>
      <c r="AI5" s="798"/>
      <c r="AJ5" s="798"/>
      <c r="AK5" s="798"/>
      <c r="AL5" s="780">
        <v>53.6</v>
      </c>
      <c r="AM5" s="751"/>
      <c r="AN5" s="751"/>
      <c r="AO5" s="781"/>
      <c r="AP5" s="746" t="s">
        <v>227</v>
      </c>
      <c r="AQ5" s="747"/>
      <c r="AR5" s="747"/>
      <c r="AS5" s="747"/>
      <c r="AT5" s="747"/>
      <c r="AU5" s="747"/>
      <c r="AV5" s="747"/>
      <c r="AW5" s="747"/>
      <c r="AX5" s="747"/>
      <c r="AY5" s="747"/>
      <c r="AZ5" s="747"/>
      <c r="BA5" s="747"/>
      <c r="BB5" s="747"/>
      <c r="BC5" s="747"/>
      <c r="BD5" s="747"/>
      <c r="BE5" s="747"/>
      <c r="BF5" s="748"/>
      <c r="BG5" s="680">
        <v>3060035</v>
      </c>
      <c r="BH5" s="681"/>
      <c r="BI5" s="681"/>
      <c r="BJ5" s="681"/>
      <c r="BK5" s="681"/>
      <c r="BL5" s="681"/>
      <c r="BM5" s="681"/>
      <c r="BN5" s="682"/>
      <c r="BO5" s="713">
        <v>100</v>
      </c>
      <c r="BP5" s="713"/>
      <c r="BQ5" s="713"/>
      <c r="BR5" s="713"/>
      <c r="BS5" s="714">
        <v>26665</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c r="B6" s="677" t="s">
        <v>231</v>
      </c>
      <c r="C6" s="678"/>
      <c r="D6" s="678"/>
      <c r="E6" s="678"/>
      <c r="F6" s="678"/>
      <c r="G6" s="678"/>
      <c r="H6" s="678"/>
      <c r="I6" s="678"/>
      <c r="J6" s="678"/>
      <c r="K6" s="678"/>
      <c r="L6" s="678"/>
      <c r="M6" s="678"/>
      <c r="N6" s="678"/>
      <c r="O6" s="678"/>
      <c r="P6" s="678"/>
      <c r="Q6" s="679"/>
      <c r="R6" s="680">
        <v>77863</v>
      </c>
      <c r="S6" s="681"/>
      <c r="T6" s="681"/>
      <c r="U6" s="681"/>
      <c r="V6" s="681"/>
      <c r="W6" s="681"/>
      <c r="X6" s="681"/>
      <c r="Y6" s="682"/>
      <c r="Z6" s="713">
        <v>0.6</v>
      </c>
      <c r="AA6" s="713"/>
      <c r="AB6" s="713"/>
      <c r="AC6" s="713"/>
      <c r="AD6" s="714">
        <v>77863</v>
      </c>
      <c r="AE6" s="714"/>
      <c r="AF6" s="714"/>
      <c r="AG6" s="714"/>
      <c r="AH6" s="714"/>
      <c r="AI6" s="714"/>
      <c r="AJ6" s="714"/>
      <c r="AK6" s="714"/>
      <c r="AL6" s="683">
        <v>1.4</v>
      </c>
      <c r="AM6" s="684"/>
      <c r="AN6" s="684"/>
      <c r="AO6" s="715"/>
      <c r="AP6" s="677" t="s">
        <v>232</v>
      </c>
      <c r="AQ6" s="678"/>
      <c r="AR6" s="678"/>
      <c r="AS6" s="678"/>
      <c r="AT6" s="678"/>
      <c r="AU6" s="678"/>
      <c r="AV6" s="678"/>
      <c r="AW6" s="678"/>
      <c r="AX6" s="678"/>
      <c r="AY6" s="678"/>
      <c r="AZ6" s="678"/>
      <c r="BA6" s="678"/>
      <c r="BB6" s="678"/>
      <c r="BC6" s="678"/>
      <c r="BD6" s="678"/>
      <c r="BE6" s="678"/>
      <c r="BF6" s="679"/>
      <c r="BG6" s="680">
        <v>3060035</v>
      </c>
      <c r="BH6" s="681"/>
      <c r="BI6" s="681"/>
      <c r="BJ6" s="681"/>
      <c r="BK6" s="681"/>
      <c r="BL6" s="681"/>
      <c r="BM6" s="681"/>
      <c r="BN6" s="682"/>
      <c r="BO6" s="713">
        <v>100</v>
      </c>
      <c r="BP6" s="713"/>
      <c r="BQ6" s="713"/>
      <c r="BR6" s="713"/>
      <c r="BS6" s="714">
        <v>26665</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97476</v>
      </c>
      <c r="CS6" s="681"/>
      <c r="CT6" s="681"/>
      <c r="CU6" s="681"/>
      <c r="CV6" s="681"/>
      <c r="CW6" s="681"/>
      <c r="CX6" s="681"/>
      <c r="CY6" s="682"/>
      <c r="CZ6" s="780">
        <v>0.8</v>
      </c>
      <c r="DA6" s="751"/>
      <c r="DB6" s="751"/>
      <c r="DC6" s="783"/>
      <c r="DD6" s="686" t="s">
        <v>138</v>
      </c>
      <c r="DE6" s="681"/>
      <c r="DF6" s="681"/>
      <c r="DG6" s="681"/>
      <c r="DH6" s="681"/>
      <c r="DI6" s="681"/>
      <c r="DJ6" s="681"/>
      <c r="DK6" s="681"/>
      <c r="DL6" s="681"/>
      <c r="DM6" s="681"/>
      <c r="DN6" s="681"/>
      <c r="DO6" s="681"/>
      <c r="DP6" s="682"/>
      <c r="DQ6" s="686">
        <v>97476</v>
      </c>
      <c r="DR6" s="681"/>
      <c r="DS6" s="681"/>
      <c r="DT6" s="681"/>
      <c r="DU6" s="681"/>
      <c r="DV6" s="681"/>
      <c r="DW6" s="681"/>
      <c r="DX6" s="681"/>
      <c r="DY6" s="681"/>
      <c r="DZ6" s="681"/>
      <c r="EA6" s="681"/>
      <c r="EB6" s="681"/>
      <c r="EC6" s="727"/>
    </row>
    <row r="7" spans="2:143" ht="11.25" customHeight="1">
      <c r="B7" s="677" t="s">
        <v>234</v>
      </c>
      <c r="C7" s="678"/>
      <c r="D7" s="678"/>
      <c r="E7" s="678"/>
      <c r="F7" s="678"/>
      <c r="G7" s="678"/>
      <c r="H7" s="678"/>
      <c r="I7" s="678"/>
      <c r="J7" s="678"/>
      <c r="K7" s="678"/>
      <c r="L7" s="678"/>
      <c r="M7" s="678"/>
      <c r="N7" s="678"/>
      <c r="O7" s="678"/>
      <c r="P7" s="678"/>
      <c r="Q7" s="679"/>
      <c r="R7" s="680">
        <v>2871</v>
      </c>
      <c r="S7" s="681"/>
      <c r="T7" s="681"/>
      <c r="U7" s="681"/>
      <c r="V7" s="681"/>
      <c r="W7" s="681"/>
      <c r="X7" s="681"/>
      <c r="Y7" s="682"/>
      <c r="Z7" s="713">
        <v>0</v>
      </c>
      <c r="AA7" s="713"/>
      <c r="AB7" s="713"/>
      <c r="AC7" s="713"/>
      <c r="AD7" s="714">
        <v>2871</v>
      </c>
      <c r="AE7" s="714"/>
      <c r="AF7" s="714"/>
      <c r="AG7" s="714"/>
      <c r="AH7" s="714"/>
      <c r="AI7" s="714"/>
      <c r="AJ7" s="714"/>
      <c r="AK7" s="714"/>
      <c r="AL7" s="683">
        <v>0.1</v>
      </c>
      <c r="AM7" s="684"/>
      <c r="AN7" s="684"/>
      <c r="AO7" s="715"/>
      <c r="AP7" s="677" t="s">
        <v>235</v>
      </c>
      <c r="AQ7" s="678"/>
      <c r="AR7" s="678"/>
      <c r="AS7" s="678"/>
      <c r="AT7" s="678"/>
      <c r="AU7" s="678"/>
      <c r="AV7" s="678"/>
      <c r="AW7" s="678"/>
      <c r="AX7" s="678"/>
      <c r="AY7" s="678"/>
      <c r="AZ7" s="678"/>
      <c r="BA7" s="678"/>
      <c r="BB7" s="678"/>
      <c r="BC7" s="678"/>
      <c r="BD7" s="678"/>
      <c r="BE7" s="678"/>
      <c r="BF7" s="679"/>
      <c r="BG7" s="680">
        <v>1219127</v>
      </c>
      <c r="BH7" s="681"/>
      <c r="BI7" s="681"/>
      <c r="BJ7" s="681"/>
      <c r="BK7" s="681"/>
      <c r="BL7" s="681"/>
      <c r="BM7" s="681"/>
      <c r="BN7" s="682"/>
      <c r="BO7" s="713">
        <v>39.799999999999997</v>
      </c>
      <c r="BP7" s="713"/>
      <c r="BQ7" s="713"/>
      <c r="BR7" s="713"/>
      <c r="BS7" s="714">
        <v>26665</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3501878</v>
      </c>
      <c r="CS7" s="681"/>
      <c r="CT7" s="681"/>
      <c r="CU7" s="681"/>
      <c r="CV7" s="681"/>
      <c r="CW7" s="681"/>
      <c r="CX7" s="681"/>
      <c r="CY7" s="682"/>
      <c r="CZ7" s="713">
        <v>28.4</v>
      </c>
      <c r="DA7" s="713"/>
      <c r="DB7" s="713"/>
      <c r="DC7" s="713"/>
      <c r="DD7" s="686">
        <v>7866</v>
      </c>
      <c r="DE7" s="681"/>
      <c r="DF7" s="681"/>
      <c r="DG7" s="681"/>
      <c r="DH7" s="681"/>
      <c r="DI7" s="681"/>
      <c r="DJ7" s="681"/>
      <c r="DK7" s="681"/>
      <c r="DL7" s="681"/>
      <c r="DM7" s="681"/>
      <c r="DN7" s="681"/>
      <c r="DO7" s="681"/>
      <c r="DP7" s="682"/>
      <c r="DQ7" s="686">
        <v>1141952</v>
      </c>
      <c r="DR7" s="681"/>
      <c r="DS7" s="681"/>
      <c r="DT7" s="681"/>
      <c r="DU7" s="681"/>
      <c r="DV7" s="681"/>
      <c r="DW7" s="681"/>
      <c r="DX7" s="681"/>
      <c r="DY7" s="681"/>
      <c r="DZ7" s="681"/>
      <c r="EA7" s="681"/>
      <c r="EB7" s="681"/>
      <c r="EC7" s="727"/>
    </row>
    <row r="8" spans="2:143" ht="11.25" customHeight="1">
      <c r="B8" s="677" t="s">
        <v>237</v>
      </c>
      <c r="C8" s="678"/>
      <c r="D8" s="678"/>
      <c r="E8" s="678"/>
      <c r="F8" s="678"/>
      <c r="G8" s="678"/>
      <c r="H8" s="678"/>
      <c r="I8" s="678"/>
      <c r="J8" s="678"/>
      <c r="K8" s="678"/>
      <c r="L8" s="678"/>
      <c r="M8" s="678"/>
      <c r="N8" s="678"/>
      <c r="O8" s="678"/>
      <c r="P8" s="678"/>
      <c r="Q8" s="679"/>
      <c r="R8" s="680">
        <v>10635</v>
      </c>
      <c r="S8" s="681"/>
      <c r="T8" s="681"/>
      <c r="U8" s="681"/>
      <c r="V8" s="681"/>
      <c r="W8" s="681"/>
      <c r="X8" s="681"/>
      <c r="Y8" s="682"/>
      <c r="Z8" s="713">
        <v>0.1</v>
      </c>
      <c r="AA8" s="713"/>
      <c r="AB8" s="713"/>
      <c r="AC8" s="713"/>
      <c r="AD8" s="714">
        <v>10635</v>
      </c>
      <c r="AE8" s="714"/>
      <c r="AF8" s="714"/>
      <c r="AG8" s="714"/>
      <c r="AH8" s="714"/>
      <c r="AI8" s="714"/>
      <c r="AJ8" s="714"/>
      <c r="AK8" s="714"/>
      <c r="AL8" s="683">
        <v>0.2</v>
      </c>
      <c r="AM8" s="684"/>
      <c r="AN8" s="684"/>
      <c r="AO8" s="715"/>
      <c r="AP8" s="677" t="s">
        <v>238</v>
      </c>
      <c r="AQ8" s="678"/>
      <c r="AR8" s="678"/>
      <c r="AS8" s="678"/>
      <c r="AT8" s="678"/>
      <c r="AU8" s="678"/>
      <c r="AV8" s="678"/>
      <c r="AW8" s="678"/>
      <c r="AX8" s="678"/>
      <c r="AY8" s="678"/>
      <c r="AZ8" s="678"/>
      <c r="BA8" s="678"/>
      <c r="BB8" s="678"/>
      <c r="BC8" s="678"/>
      <c r="BD8" s="678"/>
      <c r="BE8" s="678"/>
      <c r="BF8" s="679"/>
      <c r="BG8" s="680">
        <v>38390</v>
      </c>
      <c r="BH8" s="681"/>
      <c r="BI8" s="681"/>
      <c r="BJ8" s="681"/>
      <c r="BK8" s="681"/>
      <c r="BL8" s="681"/>
      <c r="BM8" s="681"/>
      <c r="BN8" s="682"/>
      <c r="BO8" s="713">
        <v>1.3</v>
      </c>
      <c r="BP8" s="713"/>
      <c r="BQ8" s="713"/>
      <c r="BR8" s="713"/>
      <c r="BS8" s="686" t="s">
        <v>137</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3050466</v>
      </c>
      <c r="CS8" s="681"/>
      <c r="CT8" s="681"/>
      <c r="CU8" s="681"/>
      <c r="CV8" s="681"/>
      <c r="CW8" s="681"/>
      <c r="CX8" s="681"/>
      <c r="CY8" s="682"/>
      <c r="CZ8" s="713">
        <v>24.7</v>
      </c>
      <c r="DA8" s="713"/>
      <c r="DB8" s="713"/>
      <c r="DC8" s="713"/>
      <c r="DD8" s="686">
        <v>49237</v>
      </c>
      <c r="DE8" s="681"/>
      <c r="DF8" s="681"/>
      <c r="DG8" s="681"/>
      <c r="DH8" s="681"/>
      <c r="DI8" s="681"/>
      <c r="DJ8" s="681"/>
      <c r="DK8" s="681"/>
      <c r="DL8" s="681"/>
      <c r="DM8" s="681"/>
      <c r="DN8" s="681"/>
      <c r="DO8" s="681"/>
      <c r="DP8" s="682"/>
      <c r="DQ8" s="686">
        <v>1556819</v>
      </c>
      <c r="DR8" s="681"/>
      <c r="DS8" s="681"/>
      <c r="DT8" s="681"/>
      <c r="DU8" s="681"/>
      <c r="DV8" s="681"/>
      <c r="DW8" s="681"/>
      <c r="DX8" s="681"/>
      <c r="DY8" s="681"/>
      <c r="DZ8" s="681"/>
      <c r="EA8" s="681"/>
      <c r="EB8" s="681"/>
      <c r="EC8" s="727"/>
    </row>
    <row r="9" spans="2:143" ht="11.25" customHeight="1">
      <c r="B9" s="677" t="s">
        <v>240</v>
      </c>
      <c r="C9" s="678"/>
      <c r="D9" s="678"/>
      <c r="E9" s="678"/>
      <c r="F9" s="678"/>
      <c r="G9" s="678"/>
      <c r="H9" s="678"/>
      <c r="I9" s="678"/>
      <c r="J9" s="678"/>
      <c r="K9" s="678"/>
      <c r="L9" s="678"/>
      <c r="M9" s="678"/>
      <c r="N9" s="678"/>
      <c r="O9" s="678"/>
      <c r="P9" s="678"/>
      <c r="Q9" s="679"/>
      <c r="R9" s="680">
        <v>13735</v>
      </c>
      <c r="S9" s="681"/>
      <c r="T9" s="681"/>
      <c r="U9" s="681"/>
      <c r="V9" s="681"/>
      <c r="W9" s="681"/>
      <c r="X9" s="681"/>
      <c r="Y9" s="682"/>
      <c r="Z9" s="713">
        <v>0.1</v>
      </c>
      <c r="AA9" s="713"/>
      <c r="AB9" s="713"/>
      <c r="AC9" s="713"/>
      <c r="AD9" s="714">
        <v>13735</v>
      </c>
      <c r="AE9" s="714"/>
      <c r="AF9" s="714"/>
      <c r="AG9" s="714"/>
      <c r="AH9" s="714"/>
      <c r="AI9" s="714"/>
      <c r="AJ9" s="714"/>
      <c r="AK9" s="714"/>
      <c r="AL9" s="683">
        <v>0.2</v>
      </c>
      <c r="AM9" s="684"/>
      <c r="AN9" s="684"/>
      <c r="AO9" s="715"/>
      <c r="AP9" s="677" t="s">
        <v>241</v>
      </c>
      <c r="AQ9" s="678"/>
      <c r="AR9" s="678"/>
      <c r="AS9" s="678"/>
      <c r="AT9" s="678"/>
      <c r="AU9" s="678"/>
      <c r="AV9" s="678"/>
      <c r="AW9" s="678"/>
      <c r="AX9" s="678"/>
      <c r="AY9" s="678"/>
      <c r="AZ9" s="678"/>
      <c r="BA9" s="678"/>
      <c r="BB9" s="678"/>
      <c r="BC9" s="678"/>
      <c r="BD9" s="678"/>
      <c r="BE9" s="678"/>
      <c r="BF9" s="679"/>
      <c r="BG9" s="680">
        <v>988438</v>
      </c>
      <c r="BH9" s="681"/>
      <c r="BI9" s="681"/>
      <c r="BJ9" s="681"/>
      <c r="BK9" s="681"/>
      <c r="BL9" s="681"/>
      <c r="BM9" s="681"/>
      <c r="BN9" s="682"/>
      <c r="BO9" s="713">
        <v>32.299999999999997</v>
      </c>
      <c r="BP9" s="713"/>
      <c r="BQ9" s="713"/>
      <c r="BR9" s="713"/>
      <c r="BS9" s="686" t="s">
        <v>138</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661891</v>
      </c>
      <c r="CS9" s="681"/>
      <c r="CT9" s="681"/>
      <c r="CU9" s="681"/>
      <c r="CV9" s="681"/>
      <c r="CW9" s="681"/>
      <c r="CX9" s="681"/>
      <c r="CY9" s="682"/>
      <c r="CZ9" s="713">
        <v>5.4</v>
      </c>
      <c r="DA9" s="713"/>
      <c r="DB9" s="713"/>
      <c r="DC9" s="713"/>
      <c r="DD9" s="686">
        <v>256</v>
      </c>
      <c r="DE9" s="681"/>
      <c r="DF9" s="681"/>
      <c r="DG9" s="681"/>
      <c r="DH9" s="681"/>
      <c r="DI9" s="681"/>
      <c r="DJ9" s="681"/>
      <c r="DK9" s="681"/>
      <c r="DL9" s="681"/>
      <c r="DM9" s="681"/>
      <c r="DN9" s="681"/>
      <c r="DO9" s="681"/>
      <c r="DP9" s="682"/>
      <c r="DQ9" s="686">
        <v>612575</v>
      </c>
      <c r="DR9" s="681"/>
      <c r="DS9" s="681"/>
      <c r="DT9" s="681"/>
      <c r="DU9" s="681"/>
      <c r="DV9" s="681"/>
      <c r="DW9" s="681"/>
      <c r="DX9" s="681"/>
      <c r="DY9" s="681"/>
      <c r="DZ9" s="681"/>
      <c r="EA9" s="681"/>
      <c r="EB9" s="681"/>
      <c r="EC9" s="727"/>
    </row>
    <row r="10" spans="2:143" ht="11.25" customHeight="1">
      <c r="B10" s="677" t="s">
        <v>243</v>
      </c>
      <c r="C10" s="678"/>
      <c r="D10" s="678"/>
      <c r="E10" s="678"/>
      <c r="F10" s="678"/>
      <c r="G10" s="678"/>
      <c r="H10" s="678"/>
      <c r="I10" s="678"/>
      <c r="J10" s="678"/>
      <c r="K10" s="678"/>
      <c r="L10" s="678"/>
      <c r="M10" s="678"/>
      <c r="N10" s="678"/>
      <c r="O10" s="678"/>
      <c r="P10" s="678"/>
      <c r="Q10" s="679"/>
      <c r="R10" s="680" t="s">
        <v>137</v>
      </c>
      <c r="S10" s="681"/>
      <c r="T10" s="681"/>
      <c r="U10" s="681"/>
      <c r="V10" s="681"/>
      <c r="W10" s="681"/>
      <c r="X10" s="681"/>
      <c r="Y10" s="682"/>
      <c r="Z10" s="713" t="s">
        <v>244</v>
      </c>
      <c r="AA10" s="713"/>
      <c r="AB10" s="713"/>
      <c r="AC10" s="713"/>
      <c r="AD10" s="714" t="s">
        <v>138</v>
      </c>
      <c r="AE10" s="714"/>
      <c r="AF10" s="714"/>
      <c r="AG10" s="714"/>
      <c r="AH10" s="714"/>
      <c r="AI10" s="714"/>
      <c r="AJ10" s="714"/>
      <c r="AK10" s="714"/>
      <c r="AL10" s="683" t="s">
        <v>244</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72222</v>
      </c>
      <c r="BH10" s="681"/>
      <c r="BI10" s="681"/>
      <c r="BJ10" s="681"/>
      <c r="BK10" s="681"/>
      <c r="BL10" s="681"/>
      <c r="BM10" s="681"/>
      <c r="BN10" s="682"/>
      <c r="BO10" s="713">
        <v>2.4</v>
      </c>
      <c r="BP10" s="713"/>
      <c r="BQ10" s="713"/>
      <c r="BR10" s="713"/>
      <c r="BS10" s="686" t="s">
        <v>137</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1751</v>
      </c>
      <c r="CS10" s="681"/>
      <c r="CT10" s="681"/>
      <c r="CU10" s="681"/>
      <c r="CV10" s="681"/>
      <c r="CW10" s="681"/>
      <c r="CX10" s="681"/>
      <c r="CY10" s="682"/>
      <c r="CZ10" s="713">
        <v>0</v>
      </c>
      <c r="DA10" s="713"/>
      <c r="DB10" s="713"/>
      <c r="DC10" s="713"/>
      <c r="DD10" s="686" t="s">
        <v>138</v>
      </c>
      <c r="DE10" s="681"/>
      <c r="DF10" s="681"/>
      <c r="DG10" s="681"/>
      <c r="DH10" s="681"/>
      <c r="DI10" s="681"/>
      <c r="DJ10" s="681"/>
      <c r="DK10" s="681"/>
      <c r="DL10" s="681"/>
      <c r="DM10" s="681"/>
      <c r="DN10" s="681"/>
      <c r="DO10" s="681"/>
      <c r="DP10" s="682"/>
      <c r="DQ10" s="686">
        <v>1502</v>
      </c>
      <c r="DR10" s="681"/>
      <c r="DS10" s="681"/>
      <c r="DT10" s="681"/>
      <c r="DU10" s="681"/>
      <c r="DV10" s="681"/>
      <c r="DW10" s="681"/>
      <c r="DX10" s="681"/>
      <c r="DY10" s="681"/>
      <c r="DZ10" s="681"/>
      <c r="EA10" s="681"/>
      <c r="EB10" s="681"/>
      <c r="EC10" s="727"/>
    </row>
    <row r="11" spans="2:143" ht="11.25" customHeight="1">
      <c r="B11" s="677" t="s">
        <v>247</v>
      </c>
      <c r="C11" s="678"/>
      <c r="D11" s="678"/>
      <c r="E11" s="678"/>
      <c r="F11" s="678"/>
      <c r="G11" s="678"/>
      <c r="H11" s="678"/>
      <c r="I11" s="678"/>
      <c r="J11" s="678"/>
      <c r="K11" s="678"/>
      <c r="L11" s="678"/>
      <c r="M11" s="678"/>
      <c r="N11" s="678"/>
      <c r="O11" s="678"/>
      <c r="P11" s="678"/>
      <c r="Q11" s="679"/>
      <c r="R11" s="680">
        <v>435458</v>
      </c>
      <c r="S11" s="681"/>
      <c r="T11" s="681"/>
      <c r="U11" s="681"/>
      <c r="V11" s="681"/>
      <c r="W11" s="681"/>
      <c r="X11" s="681"/>
      <c r="Y11" s="682"/>
      <c r="Z11" s="683">
        <v>3.4</v>
      </c>
      <c r="AA11" s="684"/>
      <c r="AB11" s="684"/>
      <c r="AC11" s="685"/>
      <c r="AD11" s="686">
        <v>435458</v>
      </c>
      <c r="AE11" s="681"/>
      <c r="AF11" s="681"/>
      <c r="AG11" s="681"/>
      <c r="AH11" s="681"/>
      <c r="AI11" s="681"/>
      <c r="AJ11" s="681"/>
      <c r="AK11" s="682"/>
      <c r="AL11" s="683">
        <v>7.6</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120077</v>
      </c>
      <c r="BH11" s="681"/>
      <c r="BI11" s="681"/>
      <c r="BJ11" s="681"/>
      <c r="BK11" s="681"/>
      <c r="BL11" s="681"/>
      <c r="BM11" s="681"/>
      <c r="BN11" s="682"/>
      <c r="BO11" s="713">
        <v>3.9</v>
      </c>
      <c r="BP11" s="713"/>
      <c r="BQ11" s="713"/>
      <c r="BR11" s="713"/>
      <c r="BS11" s="686">
        <v>26665</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223273</v>
      </c>
      <c r="CS11" s="681"/>
      <c r="CT11" s="681"/>
      <c r="CU11" s="681"/>
      <c r="CV11" s="681"/>
      <c r="CW11" s="681"/>
      <c r="CX11" s="681"/>
      <c r="CY11" s="682"/>
      <c r="CZ11" s="713">
        <v>1.8</v>
      </c>
      <c r="DA11" s="713"/>
      <c r="DB11" s="713"/>
      <c r="DC11" s="713"/>
      <c r="DD11" s="686">
        <v>38080</v>
      </c>
      <c r="DE11" s="681"/>
      <c r="DF11" s="681"/>
      <c r="DG11" s="681"/>
      <c r="DH11" s="681"/>
      <c r="DI11" s="681"/>
      <c r="DJ11" s="681"/>
      <c r="DK11" s="681"/>
      <c r="DL11" s="681"/>
      <c r="DM11" s="681"/>
      <c r="DN11" s="681"/>
      <c r="DO11" s="681"/>
      <c r="DP11" s="682"/>
      <c r="DQ11" s="686">
        <v>102708</v>
      </c>
      <c r="DR11" s="681"/>
      <c r="DS11" s="681"/>
      <c r="DT11" s="681"/>
      <c r="DU11" s="681"/>
      <c r="DV11" s="681"/>
      <c r="DW11" s="681"/>
      <c r="DX11" s="681"/>
      <c r="DY11" s="681"/>
      <c r="DZ11" s="681"/>
      <c r="EA11" s="681"/>
      <c r="EB11" s="681"/>
      <c r="EC11" s="727"/>
    </row>
    <row r="12" spans="2:143" ht="11.25" customHeight="1">
      <c r="B12" s="677" t="s">
        <v>250</v>
      </c>
      <c r="C12" s="678"/>
      <c r="D12" s="678"/>
      <c r="E12" s="678"/>
      <c r="F12" s="678"/>
      <c r="G12" s="678"/>
      <c r="H12" s="678"/>
      <c r="I12" s="678"/>
      <c r="J12" s="678"/>
      <c r="K12" s="678"/>
      <c r="L12" s="678"/>
      <c r="M12" s="678"/>
      <c r="N12" s="678"/>
      <c r="O12" s="678"/>
      <c r="P12" s="678"/>
      <c r="Q12" s="679"/>
      <c r="R12" s="680" t="s">
        <v>137</v>
      </c>
      <c r="S12" s="681"/>
      <c r="T12" s="681"/>
      <c r="U12" s="681"/>
      <c r="V12" s="681"/>
      <c r="W12" s="681"/>
      <c r="X12" s="681"/>
      <c r="Y12" s="682"/>
      <c r="Z12" s="713" t="s">
        <v>244</v>
      </c>
      <c r="AA12" s="713"/>
      <c r="AB12" s="713"/>
      <c r="AC12" s="713"/>
      <c r="AD12" s="714" t="s">
        <v>244</v>
      </c>
      <c r="AE12" s="714"/>
      <c r="AF12" s="714"/>
      <c r="AG12" s="714"/>
      <c r="AH12" s="714"/>
      <c r="AI12" s="714"/>
      <c r="AJ12" s="714"/>
      <c r="AK12" s="714"/>
      <c r="AL12" s="683" t="s">
        <v>138</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1622225</v>
      </c>
      <c r="BH12" s="681"/>
      <c r="BI12" s="681"/>
      <c r="BJ12" s="681"/>
      <c r="BK12" s="681"/>
      <c r="BL12" s="681"/>
      <c r="BM12" s="681"/>
      <c r="BN12" s="682"/>
      <c r="BO12" s="713">
        <v>53</v>
      </c>
      <c r="BP12" s="713"/>
      <c r="BQ12" s="713"/>
      <c r="BR12" s="713"/>
      <c r="BS12" s="686" t="s">
        <v>138</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262209</v>
      </c>
      <c r="CS12" s="681"/>
      <c r="CT12" s="681"/>
      <c r="CU12" s="681"/>
      <c r="CV12" s="681"/>
      <c r="CW12" s="681"/>
      <c r="CX12" s="681"/>
      <c r="CY12" s="682"/>
      <c r="CZ12" s="713">
        <v>2.1</v>
      </c>
      <c r="DA12" s="713"/>
      <c r="DB12" s="713"/>
      <c r="DC12" s="713"/>
      <c r="DD12" s="686">
        <v>16439</v>
      </c>
      <c r="DE12" s="681"/>
      <c r="DF12" s="681"/>
      <c r="DG12" s="681"/>
      <c r="DH12" s="681"/>
      <c r="DI12" s="681"/>
      <c r="DJ12" s="681"/>
      <c r="DK12" s="681"/>
      <c r="DL12" s="681"/>
      <c r="DM12" s="681"/>
      <c r="DN12" s="681"/>
      <c r="DO12" s="681"/>
      <c r="DP12" s="682"/>
      <c r="DQ12" s="686">
        <v>226178</v>
      </c>
      <c r="DR12" s="681"/>
      <c r="DS12" s="681"/>
      <c r="DT12" s="681"/>
      <c r="DU12" s="681"/>
      <c r="DV12" s="681"/>
      <c r="DW12" s="681"/>
      <c r="DX12" s="681"/>
      <c r="DY12" s="681"/>
      <c r="DZ12" s="681"/>
      <c r="EA12" s="681"/>
      <c r="EB12" s="681"/>
      <c r="EC12" s="727"/>
    </row>
    <row r="13" spans="2:143" ht="11.25" customHeight="1">
      <c r="B13" s="677" t="s">
        <v>253</v>
      </c>
      <c r="C13" s="678"/>
      <c r="D13" s="678"/>
      <c r="E13" s="678"/>
      <c r="F13" s="678"/>
      <c r="G13" s="678"/>
      <c r="H13" s="678"/>
      <c r="I13" s="678"/>
      <c r="J13" s="678"/>
      <c r="K13" s="678"/>
      <c r="L13" s="678"/>
      <c r="M13" s="678"/>
      <c r="N13" s="678"/>
      <c r="O13" s="678"/>
      <c r="P13" s="678"/>
      <c r="Q13" s="679"/>
      <c r="R13" s="680" t="s">
        <v>138</v>
      </c>
      <c r="S13" s="681"/>
      <c r="T13" s="681"/>
      <c r="U13" s="681"/>
      <c r="V13" s="681"/>
      <c r="W13" s="681"/>
      <c r="X13" s="681"/>
      <c r="Y13" s="682"/>
      <c r="Z13" s="713" t="s">
        <v>244</v>
      </c>
      <c r="AA13" s="713"/>
      <c r="AB13" s="713"/>
      <c r="AC13" s="713"/>
      <c r="AD13" s="714" t="s">
        <v>244</v>
      </c>
      <c r="AE13" s="714"/>
      <c r="AF13" s="714"/>
      <c r="AG13" s="714"/>
      <c r="AH13" s="714"/>
      <c r="AI13" s="714"/>
      <c r="AJ13" s="714"/>
      <c r="AK13" s="714"/>
      <c r="AL13" s="683" t="s">
        <v>137</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1622225</v>
      </c>
      <c r="BH13" s="681"/>
      <c r="BI13" s="681"/>
      <c r="BJ13" s="681"/>
      <c r="BK13" s="681"/>
      <c r="BL13" s="681"/>
      <c r="BM13" s="681"/>
      <c r="BN13" s="682"/>
      <c r="BO13" s="713">
        <v>53</v>
      </c>
      <c r="BP13" s="713"/>
      <c r="BQ13" s="713"/>
      <c r="BR13" s="713"/>
      <c r="BS13" s="686" t="s">
        <v>244</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894467</v>
      </c>
      <c r="CS13" s="681"/>
      <c r="CT13" s="681"/>
      <c r="CU13" s="681"/>
      <c r="CV13" s="681"/>
      <c r="CW13" s="681"/>
      <c r="CX13" s="681"/>
      <c r="CY13" s="682"/>
      <c r="CZ13" s="713">
        <v>7.2</v>
      </c>
      <c r="DA13" s="713"/>
      <c r="DB13" s="713"/>
      <c r="DC13" s="713"/>
      <c r="DD13" s="686">
        <v>322194</v>
      </c>
      <c r="DE13" s="681"/>
      <c r="DF13" s="681"/>
      <c r="DG13" s="681"/>
      <c r="DH13" s="681"/>
      <c r="DI13" s="681"/>
      <c r="DJ13" s="681"/>
      <c r="DK13" s="681"/>
      <c r="DL13" s="681"/>
      <c r="DM13" s="681"/>
      <c r="DN13" s="681"/>
      <c r="DO13" s="681"/>
      <c r="DP13" s="682"/>
      <c r="DQ13" s="686">
        <v>620771</v>
      </c>
      <c r="DR13" s="681"/>
      <c r="DS13" s="681"/>
      <c r="DT13" s="681"/>
      <c r="DU13" s="681"/>
      <c r="DV13" s="681"/>
      <c r="DW13" s="681"/>
      <c r="DX13" s="681"/>
      <c r="DY13" s="681"/>
      <c r="DZ13" s="681"/>
      <c r="EA13" s="681"/>
      <c r="EB13" s="681"/>
      <c r="EC13" s="727"/>
    </row>
    <row r="14" spans="2:143" ht="11.25" customHeight="1">
      <c r="B14" s="677" t="s">
        <v>256</v>
      </c>
      <c r="C14" s="678"/>
      <c r="D14" s="678"/>
      <c r="E14" s="678"/>
      <c r="F14" s="678"/>
      <c r="G14" s="678"/>
      <c r="H14" s="678"/>
      <c r="I14" s="678"/>
      <c r="J14" s="678"/>
      <c r="K14" s="678"/>
      <c r="L14" s="678"/>
      <c r="M14" s="678"/>
      <c r="N14" s="678"/>
      <c r="O14" s="678"/>
      <c r="P14" s="678"/>
      <c r="Q14" s="679"/>
      <c r="R14" s="680" t="s">
        <v>244</v>
      </c>
      <c r="S14" s="681"/>
      <c r="T14" s="681"/>
      <c r="U14" s="681"/>
      <c r="V14" s="681"/>
      <c r="W14" s="681"/>
      <c r="X14" s="681"/>
      <c r="Y14" s="682"/>
      <c r="Z14" s="713" t="s">
        <v>138</v>
      </c>
      <c r="AA14" s="713"/>
      <c r="AB14" s="713"/>
      <c r="AC14" s="713"/>
      <c r="AD14" s="714" t="s">
        <v>138</v>
      </c>
      <c r="AE14" s="714"/>
      <c r="AF14" s="714"/>
      <c r="AG14" s="714"/>
      <c r="AH14" s="714"/>
      <c r="AI14" s="714"/>
      <c r="AJ14" s="714"/>
      <c r="AK14" s="714"/>
      <c r="AL14" s="683" t="s">
        <v>244</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81584</v>
      </c>
      <c r="BH14" s="681"/>
      <c r="BI14" s="681"/>
      <c r="BJ14" s="681"/>
      <c r="BK14" s="681"/>
      <c r="BL14" s="681"/>
      <c r="BM14" s="681"/>
      <c r="BN14" s="682"/>
      <c r="BO14" s="713">
        <v>2.7</v>
      </c>
      <c r="BP14" s="713"/>
      <c r="BQ14" s="713"/>
      <c r="BR14" s="713"/>
      <c r="BS14" s="686" t="s">
        <v>137</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793415</v>
      </c>
      <c r="CS14" s="681"/>
      <c r="CT14" s="681"/>
      <c r="CU14" s="681"/>
      <c r="CV14" s="681"/>
      <c r="CW14" s="681"/>
      <c r="CX14" s="681"/>
      <c r="CY14" s="682"/>
      <c r="CZ14" s="713">
        <v>6.4</v>
      </c>
      <c r="DA14" s="713"/>
      <c r="DB14" s="713"/>
      <c r="DC14" s="713"/>
      <c r="DD14" s="686">
        <v>338942</v>
      </c>
      <c r="DE14" s="681"/>
      <c r="DF14" s="681"/>
      <c r="DG14" s="681"/>
      <c r="DH14" s="681"/>
      <c r="DI14" s="681"/>
      <c r="DJ14" s="681"/>
      <c r="DK14" s="681"/>
      <c r="DL14" s="681"/>
      <c r="DM14" s="681"/>
      <c r="DN14" s="681"/>
      <c r="DO14" s="681"/>
      <c r="DP14" s="682"/>
      <c r="DQ14" s="686">
        <v>459157</v>
      </c>
      <c r="DR14" s="681"/>
      <c r="DS14" s="681"/>
      <c r="DT14" s="681"/>
      <c r="DU14" s="681"/>
      <c r="DV14" s="681"/>
      <c r="DW14" s="681"/>
      <c r="DX14" s="681"/>
      <c r="DY14" s="681"/>
      <c r="DZ14" s="681"/>
      <c r="EA14" s="681"/>
      <c r="EB14" s="681"/>
      <c r="EC14" s="727"/>
    </row>
    <row r="15" spans="2:143" ht="11.25" customHeight="1">
      <c r="B15" s="677" t="s">
        <v>259</v>
      </c>
      <c r="C15" s="678"/>
      <c r="D15" s="678"/>
      <c r="E15" s="678"/>
      <c r="F15" s="678"/>
      <c r="G15" s="678"/>
      <c r="H15" s="678"/>
      <c r="I15" s="678"/>
      <c r="J15" s="678"/>
      <c r="K15" s="678"/>
      <c r="L15" s="678"/>
      <c r="M15" s="678"/>
      <c r="N15" s="678"/>
      <c r="O15" s="678"/>
      <c r="P15" s="678"/>
      <c r="Q15" s="679"/>
      <c r="R15" s="680" t="s">
        <v>244</v>
      </c>
      <c r="S15" s="681"/>
      <c r="T15" s="681"/>
      <c r="U15" s="681"/>
      <c r="V15" s="681"/>
      <c r="W15" s="681"/>
      <c r="X15" s="681"/>
      <c r="Y15" s="682"/>
      <c r="Z15" s="713" t="s">
        <v>244</v>
      </c>
      <c r="AA15" s="713"/>
      <c r="AB15" s="713"/>
      <c r="AC15" s="713"/>
      <c r="AD15" s="714" t="s">
        <v>138</v>
      </c>
      <c r="AE15" s="714"/>
      <c r="AF15" s="714"/>
      <c r="AG15" s="714"/>
      <c r="AH15" s="714"/>
      <c r="AI15" s="714"/>
      <c r="AJ15" s="714"/>
      <c r="AK15" s="714"/>
      <c r="AL15" s="683" t="s">
        <v>137</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137099</v>
      </c>
      <c r="BH15" s="681"/>
      <c r="BI15" s="681"/>
      <c r="BJ15" s="681"/>
      <c r="BK15" s="681"/>
      <c r="BL15" s="681"/>
      <c r="BM15" s="681"/>
      <c r="BN15" s="682"/>
      <c r="BO15" s="713">
        <v>4.5</v>
      </c>
      <c r="BP15" s="713"/>
      <c r="BQ15" s="713"/>
      <c r="BR15" s="713"/>
      <c r="BS15" s="686" t="s">
        <v>138</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2023248</v>
      </c>
      <c r="CS15" s="681"/>
      <c r="CT15" s="681"/>
      <c r="CU15" s="681"/>
      <c r="CV15" s="681"/>
      <c r="CW15" s="681"/>
      <c r="CX15" s="681"/>
      <c r="CY15" s="682"/>
      <c r="CZ15" s="713">
        <v>16.399999999999999</v>
      </c>
      <c r="DA15" s="713"/>
      <c r="DB15" s="713"/>
      <c r="DC15" s="713"/>
      <c r="DD15" s="686">
        <v>731021</v>
      </c>
      <c r="DE15" s="681"/>
      <c r="DF15" s="681"/>
      <c r="DG15" s="681"/>
      <c r="DH15" s="681"/>
      <c r="DI15" s="681"/>
      <c r="DJ15" s="681"/>
      <c r="DK15" s="681"/>
      <c r="DL15" s="681"/>
      <c r="DM15" s="681"/>
      <c r="DN15" s="681"/>
      <c r="DO15" s="681"/>
      <c r="DP15" s="682"/>
      <c r="DQ15" s="686">
        <v>994158</v>
      </c>
      <c r="DR15" s="681"/>
      <c r="DS15" s="681"/>
      <c r="DT15" s="681"/>
      <c r="DU15" s="681"/>
      <c r="DV15" s="681"/>
      <c r="DW15" s="681"/>
      <c r="DX15" s="681"/>
      <c r="DY15" s="681"/>
      <c r="DZ15" s="681"/>
      <c r="EA15" s="681"/>
      <c r="EB15" s="681"/>
      <c r="EC15" s="727"/>
    </row>
    <row r="16" spans="2:143" ht="11.25" customHeight="1">
      <c r="B16" s="677" t="s">
        <v>262</v>
      </c>
      <c r="C16" s="678"/>
      <c r="D16" s="678"/>
      <c r="E16" s="678"/>
      <c r="F16" s="678"/>
      <c r="G16" s="678"/>
      <c r="H16" s="678"/>
      <c r="I16" s="678"/>
      <c r="J16" s="678"/>
      <c r="K16" s="678"/>
      <c r="L16" s="678"/>
      <c r="M16" s="678"/>
      <c r="N16" s="678"/>
      <c r="O16" s="678"/>
      <c r="P16" s="678"/>
      <c r="Q16" s="679"/>
      <c r="R16" s="680">
        <v>9199</v>
      </c>
      <c r="S16" s="681"/>
      <c r="T16" s="681"/>
      <c r="U16" s="681"/>
      <c r="V16" s="681"/>
      <c r="W16" s="681"/>
      <c r="X16" s="681"/>
      <c r="Y16" s="682"/>
      <c r="Z16" s="713">
        <v>0.1</v>
      </c>
      <c r="AA16" s="713"/>
      <c r="AB16" s="713"/>
      <c r="AC16" s="713"/>
      <c r="AD16" s="714">
        <v>9199</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137</v>
      </c>
      <c r="BH16" s="681"/>
      <c r="BI16" s="681"/>
      <c r="BJ16" s="681"/>
      <c r="BK16" s="681"/>
      <c r="BL16" s="681"/>
      <c r="BM16" s="681"/>
      <c r="BN16" s="682"/>
      <c r="BO16" s="713" t="s">
        <v>244</v>
      </c>
      <c r="BP16" s="713"/>
      <c r="BQ16" s="713"/>
      <c r="BR16" s="713"/>
      <c r="BS16" s="686" t="s">
        <v>244</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t="s">
        <v>137</v>
      </c>
      <c r="CS16" s="681"/>
      <c r="CT16" s="681"/>
      <c r="CU16" s="681"/>
      <c r="CV16" s="681"/>
      <c r="CW16" s="681"/>
      <c r="CX16" s="681"/>
      <c r="CY16" s="682"/>
      <c r="CZ16" s="713" t="s">
        <v>244</v>
      </c>
      <c r="DA16" s="713"/>
      <c r="DB16" s="713"/>
      <c r="DC16" s="713"/>
      <c r="DD16" s="686" t="s">
        <v>244</v>
      </c>
      <c r="DE16" s="681"/>
      <c r="DF16" s="681"/>
      <c r="DG16" s="681"/>
      <c r="DH16" s="681"/>
      <c r="DI16" s="681"/>
      <c r="DJ16" s="681"/>
      <c r="DK16" s="681"/>
      <c r="DL16" s="681"/>
      <c r="DM16" s="681"/>
      <c r="DN16" s="681"/>
      <c r="DO16" s="681"/>
      <c r="DP16" s="682"/>
      <c r="DQ16" s="686" t="s">
        <v>137</v>
      </c>
      <c r="DR16" s="681"/>
      <c r="DS16" s="681"/>
      <c r="DT16" s="681"/>
      <c r="DU16" s="681"/>
      <c r="DV16" s="681"/>
      <c r="DW16" s="681"/>
      <c r="DX16" s="681"/>
      <c r="DY16" s="681"/>
      <c r="DZ16" s="681"/>
      <c r="EA16" s="681"/>
      <c r="EB16" s="681"/>
      <c r="EC16" s="727"/>
    </row>
    <row r="17" spans="2:133" ht="11.25" customHeight="1">
      <c r="B17" s="677" t="s">
        <v>265</v>
      </c>
      <c r="C17" s="678"/>
      <c r="D17" s="678"/>
      <c r="E17" s="678"/>
      <c r="F17" s="678"/>
      <c r="G17" s="678"/>
      <c r="H17" s="678"/>
      <c r="I17" s="678"/>
      <c r="J17" s="678"/>
      <c r="K17" s="678"/>
      <c r="L17" s="678"/>
      <c r="M17" s="678"/>
      <c r="N17" s="678"/>
      <c r="O17" s="678"/>
      <c r="P17" s="678"/>
      <c r="Q17" s="679"/>
      <c r="R17" s="680">
        <v>28411</v>
      </c>
      <c r="S17" s="681"/>
      <c r="T17" s="681"/>
      <c r="U17" s="681"/>
      <c r="V17" s="681"/>
      <c r="W17" s="681"/>
      <c r="X17" s="681"/>
      <c r="Y17" s="682"/>
      <c r="Z17" s="713">
        <v>0.2</v>
      </c>
      <c r="AA17" s="713"/>
      <c r="AB17" s="713"/>
      <c r="AC17" s="713"/>
      <c r="AD17" s="714">
        <v>28411</v>
      </c>
      <c r="AE17" s="714"/>
      <c r="AF17" s="714"/>
      <c r="AG17" s="714"/>
      <c r="AH17" s="714"/>
      <c r="AI17" s="714"/>
      <c r="AJ17" s="714"/>
      <c r="AK17" s="714"/>
      <c r="AL17" s="683">
        <v>0.5</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138</v>
      </c>
      <c r="BH17" s="681"/>
      <c r="BI17" s="681"/>
      <c r="BJ17" s="681"/>
      <c r="BK17" s="681"/>
      <c r="BL17" s="681"/>
      <c r="BM17" s="681"/>
      <c r="BN17" s="682"/>
      <c r="BO17" s="713" t="s">
        <v>244</v>
      </c>
      <c r="BP17" s="713"/>
      <c r="BQ17" s="713"/>
      <c r="BR17" s="713"/>
      <c r="BS17" s="686" t="s">
        <v>244</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830361</v>
      </c>
      <c r="CS17" s="681"/>
      <c r="CT17" s="681"/>
      <c r="CU17" s="681"/>
      <c r="CV17" s="681"/>
      <c r="CW17" s="681"/>
      <c r="CX17" s="681"/>
      <c r="CY17" s="682"/>
      <c r="CZ17" s="713">
        <v>6.7</v>
      </c>
      <c r="DA17" s="713"/>
      <c r="DB17" s="713"/>
      <c r="DC17" s="713"/>
      <c r="DD17" s="686" t="s">
        <v>244</v>
      </c>
      <c r="DE17" s="681"/>
      <c r="DF17" s="681"/>
      <c r="DG17" s="681"/>
      <c r="DH17" s="681"/>
      <c r="DI17" s="681"/>
      <c r="DJ17" s="681"/>
      <c r="DK17" s="681"/>
      <c r="DL17" s="681"/>
      <c r="DM17" s="681"/>
      <c r="DN17" s="681"/>
      <c r="DO17" s="681"/>
      <c r="DP17" s="682"/>
      <c r="DQ17" s="686">
        <v>825357</v>
      </c>
      <c r="DR17" s="681"/>
      <c r="DS17" s="681"/>
      <c r="DT17" s="681"/>
      <c r="DU17" s="681"/>
      <c r="DV17" s="681"/>
      <c r="DW17" s="681"/>
      <c r="DX17" s="681"/>
      <c r="DY17" s="681"/>
      <c r="DZ17" s="681"/>
      <c r="EA17" s="681"/>
      <c r="EB17" s="681"/>
      <c r="EC17" s="727"/>
    </row>
    <row r="18" spans="2:133" ht="11.25" customHeight="1">
      <c r="B18" s="677" t="s">
        <v>268</v>
      </c>
      <c r="C18" s="678"/>
      <c r="D18" s="678"/>
      <c r="E18" s="678"/>
      <c r="F18" s="678"/>
      <c r="G18" s="678"/>
      <c r="H18" s="678"/>
      <c r="I18" s="678"/>
      <c r="J18" s="678"/>
      <c r="K18" s="678"/>
      <c r="L18" s="678"/>
      <c r="M18" s="678"/>
      <c r="N18" s="678"/>
      <c r="O18" s="678"/>
      <c r="P18" s="678"/>
      <c r="Q18" s="679"/>
      <c r="R18" s="680">
        <v>33093</v>
      </c>
      <c r="S18" s="681"/>
      <c r="T18" s="681"/>
      <c r="U18" s="681"/>
      <c r="V18" s="681"/>
      <c r="W18" s="681"/>
      <c r="X18" s="681"/>
      <c r="Y18" s="682"/>
      <c r="Z18" s="713">
        <v>0.3</v>
      </c>
      <c r="AA18" s="713"/>
      <c r="AB18" s="713"/>
      <c r="AC18" s="713"/>
      <c r="AD18" s="714">
        <v>33093</v>
      </c>
      <c r="AE18" s="714"/>
      <c r="AF18" s="714"/>
      <c r="AG18" s="714"/>
      <c r="AH18" s="714"/>
      <c r="AI18" s="714"/>
      <c r="AJ18" s="714"/>
      <c r="AK18" s="714"/>
      <c r="AL18" s="683">
        <v>0.6</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137</v>
      </c>
      <c r="BH18" s="681"/>
      <c r="BI18" s="681"/>
      <c r="BJ18" s="681"/>
      <c r="BK18" s="681"/>
      <c r="BL18" s="681"/>
      <c r="BM18" s="681"/>
      <c r="BN18" s="682"/>
      <c r="BO18" s="713" t="s">
        <v>244</v>
      </c>
      <c r="BP18" s="713"/>
      <c r="BQ18" s="713"/>
      <c r="BR18" s="713"/>
      <c r="BS18" s="686" t="s">
        <v>244</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137</v>
      </c>
      <c r="CS18" s="681"/>
      <c r="CT18" s="681"/>
      <c r="CU18" s="681"/>
      <c r="CV18" s="681"/>
      <c r="CW18" s="681"/>
      <c r="CX18" s="681"/>
      <c r="CY18" s="682"/>
      <c r="CZ18" s="713" t="s">
        <v>244</v>
      </c>
      <c r="DA18" s="713"/>
      <c r="DB18" s="713"/>
      <c r="DC18" s="713"/>
      <c r="DD18" s="686" t="s">
        <v>137</v>
      </c>
      <c r="DE18" s="681"/>
      <c r="DF18" s="681"/>
      <c r="DG18" s="681"/>
      <c r="DH18" s="681"/>
      <c r="DI18" s="681"/>
      <c r="DJ18" s="681"/>
      <c r="DK18" s="681"/>
      <c r="DL18" s="681"/>
      <c r="DM18" s="681"/>
      <c r="DN18" s="681"/>
      <c r="DO18" s="681"/>
      <c r="DP18" s="682"/>
      <c r="DQ18" s="686" t="s">
        <v>244</v>
      </c>
      <c r="DR18" s="681"/>
      <c r="DS18" s="681"/>
      <c r="DT18" s="681"/>
      <c r="DU18" s="681"/>
      <c r="DV18" s="681"/>
      <c r="DW18" s="681"/>
      <c r="DX18" s="681"/>
      <c r="DY18" s="681"/>
      <c r="DZ18" s="681"/>
      <c r="EA18" s="681"/>
      <c r="EB18" s="681"/>
      <c r="EC18" s="727"/>
    </row>
    <row r="19" spans="2:133" ht="11.25" customHeight="1">
      <c r="B19" s="677" t="s">
        <v>271</v>
      </c>
      <c r="C19" s="678"/>
      <c r="D19" s="678"/>
      <c r="E19" s="678"/>
      <c r="F19" s="678"/>
      <c r="G19" s="678"/>
      <c r="H19" s="678"/>
      <c r="I19" s="678"/>
      <c r="J19" s="678"/>
      <c r="K19" s="678"/>
      <c r="L19" s="678"/>
      <c r="M19" s="678"/>
      <c r="N19" s="678"/>
      <c r="O19" s="678"/>
      <c r="P19" s="678"/>
      <c r="Q19" s="679"/>
      <c r="R19" s="680">
        <v>26424</v>
      </c>
      <c r="S19" s="681"/>
      <c r="T19" s="681"/>
      <c r="U19" s="681"/>
      <c r="V19" s="681"/>
      <c r="W19" s="681"/>
      <c r="X19" s="681"/>
      <c r="Y19" s="682"/>
      <c r="Z19" s="713">
        <v>0.2</v>
      </c>
      <c r="AA19" s="713"/>
      <c r="AB19" s="713"/>
      <c r="AC19" s="713"/>
      <c r="AD19" s="714">
        <v>26424</v>
      </c>
      <c r="AE19" s="714"/>
      <c r="AF19" s="714"/>
      <c r="AG19" s="714"/>
      <c r="AH19" s="714"/>
      <c r="AI19" s="714"/>
      <c r="AJ19" s="714"/>
      <c r="AK19" s="714"/>
      <c r="AL19" s="683">
        <v>0.5</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t="s">
        <v>138</v>
      </c>
      <c r="BH19" s="681"/>
      <c r="BI19" s="681"/>
      <c r="BJ19" s="681"/>
      <c r="BK19" s="681"/>
      <c r="BL19" s="681"/>
      <c r="BM19" s="681"/>
      <c r="BN19" s="682"/>
      <c r="BO19" s="713" t="s">
        <v>244</v>
      </c>
      <c r="BP19" s="713"/>
      <c r="BQ19" s="713"/>
      <c r="BR19" s="713"/>
      <c r="BS19" s="686" t="s">
        <v>244</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138</v>
      </c>
      <c r="CS19" s="681"/>
      <c r="CT19" s="681"/>
      <c r="CU19" s="681"/>
      <c r="CV19" s="681"/>
      <c r="CW19" s="681"/>
      <c r="CX19" s="681"/>
      <c r="CY19" s="682"/>
      <c r="CZ19" s="713" t="s">
        <v>137</v>
      </c>
      <c r="DA19" s="713"/>
      <c r="DB19" s="713"/>
      <c r="DC19" s="713"/>
      <c r="DD19" s="686" t="s">
        <v>138</v>
      </c>
      <c r="DE19" s="681"/>
      <c r="DF19" s="681"/>
      <c r="DG19" s="681"/>
      <c r="DH19" s="681"/>
      <c r="DI19" s="681"/>
      <c r="DJ19" s="681"/>
      <c r="DK19" s="681"/>
      <c r="DL19" s="681"/>
      <c r="DM19" s="681"/>
      <c r="DN19" s="681"/>
      <c r="DO19" s="681"/>
      <c r="DP19" s="682"/>
      <c r="DQ19" s="686" t="s">
        <v>244</v>
      </c>
      <c r="DR19" s="681"/>
      <c r="DS19" s="681"/>
      <c r="DT19" s="681"/>
      <c r="DU19" s="681"/>
      <c r="DV19" s="681"/>
      <c r="DW19" s="681"/>
      <c r="DX19" s="681"/>
      <c r="DY19" s="681"/>
      <c r="DZ19" s="681"/>
      <c r="EA19" s="681"/>
      <c r="EB19" s="681"/>
      <c r="EC19" s="727"/>
    </row>
    <row r="20" spans="2:133" ht="11.25" customHeight="1">
      <c r="B20" s="677" t="s">
        <v>274</v>
      </c>
      <c r="C20" s="678"/>
      <c r="D20" s="678"/>
      <c r="E20" s="678"/>
      <c r="F20" s="678"/>
      <c r="G20" s="678"/>
      <c r="H20" s="678"/>
      <c r="I20" s="678"/>
      <c r="J20" s="678"/>
      <c r="K20" s="678"/>
      <c r="L20" s="678"/>
      <c r="M20" s="678"/>
      <c r="N20" s="678"/>
      <c r="O20" s="678"/>
      <c r="P20" s="678"/>
      <c r="Q20" s="679"/>
      <c r="R20" s="680">
        <v>4526</v>
      </c>
      <c r="S20" s="681"/>
      <c r="T20" s="681"/>
      <c r="U20" s="681"/>
      <c r="V20" s="681"/>
      <c r="W20" s="681"/>
      <c r="X20" s="681"/>
      <c r="Y20" s="682"/>
      <c r="Z20" s="713">
        <v>0</v>
      </c>
      <c r="AA20" s="713"/>
      <c r="AB20" s="713"/>
      <c r="AC20" s="713"/>
      <c r="AD20" s="714">
        <v>4526</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t="s">
        <v>244</v>
      </c>
      <c r="BH20" s="681"/>
      <c r="BI20" s="681"/>
      <c r="BJ20" s="681"/>
      <c r="BK20" s="681"/>
      <c r="BL20" s="681"/>
      <c r="BM20" s="681"/>
      <c r="BN20" s="682"/>
      <c r="BO20" s="713" t="s">
        <v>138</v>
      </c>
      <c r="BP20" s="713"/>
      <c r="BQ20" s="713"/>
      <c r="BR20" s="713"/>
      <c r="BS20" s="686" t="s">
        <v>244</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12340435</v>
      </c>
      <c r="CS20" s="681"/>
      <c r="CT20" s="681"/>
      <c r="CU20" s="681"/>
      <c r="CV20" s="681"/>
      <c r="CW20" s="681"/>
      <c r="CX20" s="681"/>
      <c r="CY20" s="682"/>
      <c r="CZ20" s="713">
        <v>100</v>
      </c>
      <c r="DA20" s="713"/>
      <c r="DB20" s="713"/>
      <c r="DC20" s="713"/>
      <c r="DD20" s="686">
        <v>1504035</v>
      </c>
      <c r="DE20" s="681"/>
      <c r="DF20" s="681"/>
      <c r="DG20" s="681"/>
      <c r="DH20" s="681"/>
      <c r="DI20" s="681"/>
      <c r="DJ20" s="681"/>
      <c r="DK20" s="681"/>
      <c r="DL20" s="681"/>
      <c r="DM20" s="681"/>
      <c r="DN20" s="681"/>
      <c r="DO20" s="681"/>
      <c r="DP20" s="682"/>
      <c r="DQ20" s="686">
        <v>6638653</v>
      </c>
      <c r="DR20" s="681"/>
      <c r="DS20" s="681"/>
      <c r="DT20" s="681"/>
      <c r="DU20" s="681"/>
      <c r="DV20" s="681"/>
      <c r="DW20" s="681"/>
      <c r="DX20" s="681"/>
      <c r="DY20" s="681"/>
      <c r="DZ20" s="681"/>
      <c r="EA20" s="681"/>
      <c r="EB20" s="681"/>
      <c r="EC20" s="727"/>
    </row>
    <row r="21" spans="2:133" ht="11.25" customHeight="1">
      <c r="B21" s="677" t="s">
        <v>277</v>
      </c>
      <c r="C21" s="678"/>
      <c r="D21" s="678"/>
      <c r="E21" s="678"/>
      <c r="F21" s="678"/>
      <c r="G21" s="678"/>
      <c r="H21" s="678"/>
      <c r="I21" s="678"/>
      <c r="J21" s="678"/>
      <c r="K21" s="678"/>
      <c r="L21" s="678"/>
      <c r="M21" s="678"/>
      <c r="N21" s="678"/>
      <c r="O21" s="678"/>
      <c r="P21" s="678"/>
      <c r="Q21" s="679"/>
      <c r="R21" s="680">
        <v>2143</v>
      </c>
      <c r="S21" s="681"/>
      <c r="T21" s="681"/>
      <c r="U21" s="681"/>
      <c r="V21" s="681"/>
      <c r="W21" s="681"/>
      <c r="X21" s="681"/>
      <c r="Y21" s="682"/>
      <c r="Z21" s="713">
        <v>0</v>
      </c>
      <c r="AA21" s="713"/>
      <c r="AB21" s="713"/>
      <c r="AC21" s="713"/>
      <c r="AD21" s="714">
        <v>2143</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t="s">
        <v>138</v>
      </c>
      <c r="BH21" s="681"/>
      <c r="BI21" s="681"/>
      <c r="BJ21" s="681"/>
      <c r="BK21" s="681"/>
      <c r="BL21" s="681"/>
      <c r="BM21" s="681"/>
      <c r="BN21" s="682"/>
      <c r="BO21" s="713" t="s">
        <v>244</v>
      </c>
      <c r="BP21" s="713"/>
      <c r="BQ21" s="713"/>
      <c r="BR21" s="713"/>
      <c r="BS21" s="686" t="s">
        <v>244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279</v>
      </c>
      <c r="C22" s="678"/>
      <c r="D22" s="678"/>
      <c r="E22" s="678"/>
      <c r="F22" s="678"/>
      <c r="G22" s="678"/>
      <c r="H22" s="678"/>
      <c r="I22" s="678"/>
      <c r="J22" s="678"/>
      <c r="K22" s="678"/>
      <c r="L22" s="678"/>
      <c r="M22" s="678"/>
      <c r="N22" s="678"/>
      <c r="O22" s="678"/>
      <c r="P22" s="678"/>
      <c r="Q22" s="679"/>
      <c r="R22" s="680">
        <v>2322010</v>
      </c>
      <c r="S22" s="681"/>
      <c r="T22" s="681"/>
      <c r="U22" s="681"/>
      <c r="V22" s="681"/>
      <c r="W22" s="681"/>
      <c r="X22" s="681"/>
      <c r="Y22" s="682"/>
      <c r="Z22" s="713">
        <v>18.2</v>
      </c>
      <c r="AA22" s="713"/>
      <c r="AB22" s="713"/>
      <c r="AC22" s="713"/>
      <c r="AD22" s="714">
        <v>2027498</v>
      </c>
      <c r="AE22" s="714"/>
      <c r="AF22" s="714"/>
      <c r="AG22" s="714"/>
      <c r="AH22" s="714"/>
      <c r="AI22" s="714"/>
      <c r="AJ22" s="714"/>
      <c r="AK22" s="714"/>
      <c r="AL22" s="683">
        <v>35.5</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138</v>
      </c>
      <c r="BH22" s="681"/>
      <c r="BI22" s="681"/>
      <c r="BJ22" s="681"/>
      <c r="BK22" s="681"/>
      <c r="BL22" s="681"/>
      <c r="BM22" s="681"/>
      <c r="BN22" s="682"/>
      <c r="BO22" s="713" t="s">
        <v>244</v>
      </c>
      <c r="BP22" s="713"/>
      <c r="BQ22" s="713"/>
      <c r="BR22" s="713"/>
      <c r="BS22" s="686" t="s">
        <v>138</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282</v>
      </c>
      <c r="C23" s="678"/>
      <c r="D23" s="678"/>
      <c r="E23" s="678"/>
      <c r="F23" s="678"/>
      <c r="G23" s="678"/>
      <c r="H23" s="678"/>
      <c r="I23" s="678"/>
      <c r="J23" s="678"/>
      <c r="K23" s="678"/>
      <c r="L23" s="678"/>
      <c r="M23" s="678"/>
      <c r="N23" s="678"/>
      <c r="O23" s="678"/>
      <c r="P23" s="678"/>
      <c r="Q23" s="679"/>
      <c r="R23" s="680">
        <v>2027498</v>
      </c>
      <c r="S23" s="681"/>
      <c r="T23" s="681"/>
      <c r="U23" s="681"/>
      <c r="V23" s="681"/>
      <c r="W23" s="681"/>
      <c r="X23" s="681"/>
      <c r="Y23" s="682"/>
      <c r="Z23" s="713">
        <v>15.9</v>
      </c>
      <c r="AA23" s="713"/>
      <c r="AB23" s="713"/>
      <c r="AC23" s="713"/>
      <c r="AD23" s="714">
        <v>2027498</v>
      </c>
      <c r="AE23" s="714"/>
      <c r="AF23" s="714"/>
      <c r="AG23" s="714"/>
      <c r="AH23" s="714"/>
      <c r="AI23" s="714"/>
      <c r="AJ23" s="714"/>
      <c r="AK23" s="714"/>
      <c r="AL23" s="683">
        <v>35.5</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137</v>
      </c>
      <c r="BH23" s="681"/>
      <c r="BI23" s="681"/>
      <c r="BJ23" s="681"/>
      <c r="BK23" s="681"/>
      <c r="BL23" s="681"/>
      <c r="BM23" s="681"/>
      <c r="BN23" s="682"/>
      <c r="BO23" s="713" t="s">
        <v>244</v>
      </c>
      <c r="BP23" s="713"/>
      <c r="BQ23" s="713"/>
      <c r="BR23" s="713"/>
      <c r="BS23" s="686" t="s">
        <v>138</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c r="B24" s="677" t="s">
        <v>289</v>
      </c>
      <c r="C24" s="678"/>
      <c r="D24" s="678"/>
      <c r="E24" s="678"/>
      <c r="F24" s="678"/>
      <c r="G24" s="678"/>
      <c r="H24" s="678"/>
      <c r="I24" s="678"/>
      <c r="J24" s="678"/>
      <c r="K24" s="678"/>
      <c r="L24" s="678"/>
      <c r="M24" s="678"/>
      <c r="N24" s="678"/>
      <c r="O24" s="678"/>
      <c r="P24" s="678"/>
      <c r="Q24" s="679"/>
      <c r="R24" s="680">
        <v>294512</v>
      </c>
      <c r="S24" s="681"/>
      <c r="T24" s="681"/>
      <c r="U24" s="681"/>
      <c r="V24" s="681"/>
      <c r="W24" s="681"/>
      <c r="X24" s="681"/>
      <c r="Y24" s="682"/>
      <c r="Z24" s="713">
        <v>2.2999999999999998</v>
      </c>
      <c r="AA24" s="713"/>
      <c r="AB24" s="713"/>
      <c r="AC24" s="713"/>
      <c r="AD24" s="714" t="s">
        <v>137</v>
      </c>
      <c r="AE24" s="714"/>
      <c r="AF24" s="714"/>
      <c r="AG24" s="714"/>
      <c r="AH24" s="714"/>
      <c r="AI24" s="714"/>
      <c r="AJ24" s="714"/>
      <c r="AK24" s="714"/>
      <c r="AL24" s="683" t="s">
        <v>137</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244</v>
      </c>
      <c r="BH24" s="681"/>
      <c r="BI24" s="681"/>
      <c r="BJ24" s="681"/>
      <c r="BK24" s="681"/>
      <c r="BL24" s="681"/>
      <c r="BM24" s="681"/>
      <c r="BN24" s="682"/>
      <c r="BO24" s="713" t="s">
        <v>138</v>
      </c>
      <c r="BP24" s="713"/>
      <c r="BQ24" s="713"/>
      <c r="BR24" s="713"/>
      <c r="BS24" s="686" t="s">
        <v>138</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4163509</v>
      </c>
      <c r="CS24" s="736"/>
      <c r="CT24" s="736"/>
      <c r="CU24" s="736"/>
      <c r="CV24" s="736"/>
      <c r="CW24" s="736"/>
      <c r="CX24" s="736"/>
      <c r="CY24" s="779"/>
      <c r="CZ24" s="780">
        <v>33.700000000000003</v>
      </c>
      <c r="DA24" s="751"/>
      <c r="DB24" s="751"/>
      <c r="DC24" s="783"/>
      <c r="DD24" s="778">
        <v>2753236</v>
      </c>
      <c r="DE24" s="736"/>
      <c r="DF24" s="736"/>
      <c r="DG24" s="736"/>
      <c r="DH24" s="736"/>
      <c r="DI24" s="736"/>
      <c r="DJ24" s="736"/>
      <c r="DK24" s="779"/>
      <c r="DL24" s="778">
        <v>2750170</v>
      </c>
      <c r="DM24" s="736"/>
      <c r="DN24" s="736"/>
      <c r="DO24" s="736"/>
      <c r="DP24" s="736"/>
      <c r="DQ24" s="736"/>
      <c r="DR24" s="736"/>
      <c r="DS24" s="736"/>
      <c r="DT24" s="736"/>
      <c r="DU24" s="736"/>
      <c r="DV24" s="779"/>
      <c r="DW24" s="780">
        <v>46</v>
      </c>
      <c r="DX24" s="751"/>
      <c r="DY24" s="751"/>
      <c r="DZ24" s="751"/>
      <c r="EA24" s="751"/>
      <c r="EB24" s="751"/>
      <c r="EC24" s="781"/>
    </row>
    <row r="25" spans="2:133" ht="11.25" customHeight="1">
      <c r="B25" s="677" t="s">
        <v>292</v>
      </c>
      <c r="C25" s="678"/>
      <c r="D25" s="678"/>
      <c r="E25" s="678"/>
      <c r="F25" s="678"/>
      <c r="G25" s="678"/>
      <c r="H25" s="678"/>
      <c r="I25" s="678"/>
      <c r="J25" s="678"/>
      <c r="K25" s="678"/>
      <c r="L25" s="678"/>
      <c r="M25" s="678"/>
      <c r="N25" s="678"/>
      <c r="O25" s="678"/>
      <c r="P25" s="678"/>
      <c r="Q25" s="679"/>
      <c r="R25" s="680" t="s">
        <v>138</v>
      </c>
      <c r="S25" s="681"/>
      <c r="T25" s="681"/>
      <c r="U25" s="681"/>
      <c r="V25" s="681"/>
      <c r="W25" s="681"/>
      <c r="X25" s="681"/>
      <c r="Y25" s="682"/>
      <c r="Z25" s="713" t="s">
        <v>138</v>
      </c>
      <c r="AA25" s="713"/>
      <c r="AB25" s="713"/>
      <c r="AC25" s="713"/>
      <c r="AD25" s="714" t="s">
        <v>244</v>
      </c>
      <c r="AE25" s="714"/>
      <c r="AF25" s="714"/>
      <c r="AG25" s="714"/>
      <c r="AH25" s="714"/>
      <c r="AI25" s="714"/>
      <c r="AJ25" s="714"/>
      <c r="AK25" s="714"/>
      <c r="AL25" s="683" t="s">
        <v>244</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244</v>
      </c>
      <c r="BH25" s="681"/>
      <c r="BI25" s="681"/>
      <c r="BJ25" s="681"/>
      <c r="BK25" s="681"/>
      <c r="BL25" s="681"/>
      <c r="BM25" s="681"/>
      <c r="BN25" s="682"/>
      <c r="BO25" s="713" t="s">
        <v>138</v>
      </c>
      <c r="BP25" s="713"/>
      <c r="BQ25" s="713"/>
      <c r="BR25" s="713"/>
      <c r="BS25" s="686" t="s">
        <v>244</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1579204</v>
      </c>
      <c r="CS25" s="699"/>
      <c r="CT25" s="699"/>
      <c r="CU25" s="699"/>
      <c r="CV25" s="699"/>
      <c r="CW25" s="699"/>
      <c r="CX25" s="699"/>
      <c r="CY25" s="700"/>
      <c r="CZ25" s="683">
        <v>12.8</v>
      </c>
      <c r="DA25" s="701"/>
      <c r="DB25" s="701"/>
      <c r="DC25" s="702"/>
      <c r="DD25" s="686">
        <v>1442094</v>
      </c>
      <c r="DE25" s="699"/>
      <c r="DF25" s="699"/>
      <c r="DG25" s="699"/>
      <c r="DH25" s="699"/>
      <c r="DI25" s="699"/>
      <c r="DJ25" s="699"/>
      <c r="DK25" s="700"/>
      <c r="DL25" s="686">
        <v>1439384</v>
      </c>
      <c r="DM25" s="699"/>
      <c r="DN25" s="699"/>
      <c r="DO25" s="699"/>
      <c r="DP25" s="699"/>
      <c r="DQ25" s="699"/>
      <c r="DR25" s="699"/>
      <c r="DS25" s="699"/>
      <c r="DT25" s="699"/>
      <c r="DU25" s="699"/>
      <c r="DV25" s="700"/>
      <c r="DW25" s="683">
        <v>24.1</v>
      </c>
      <c r="DX25" s="701"/>
      <c r="DY25" s="701"/>
      <c r="DZ25" s="701"/>
      <c r="EA25" s="701"/>
      <c r="EB25" s="701"/>
      <c r="EC25" s="722"/>
    </row>
    <row r="26" spans="2:133" ht="11.25" customHeight="1">
      <c r="B26" s="677" t="s">
        <v>295</v>
      </c>
      <c r="C26" s="678"/>
      <c r="D26" s="678"/>
      <c r="E26" s="678"/>
      <c r="F26" s="678"/>
      <c r="G26" s="678"/>
      <c r="H26" s="678"/>
      <c r="I26" s="678"/>
      <c r="J26" s="678"/>
      <c r="K26" s="678"/>
      <c r="L26" s="678"/>
      <c r="M26" s="678"/>
      <c r="N26" s="678"/>
      <c r="O26" s="678"/>
      <c r="P26" s="678"/>
      <c r="Q26" s="679"/>
      <c r="R26" s="680">
        <v>5993310</v>
      </c>
      <c r="S26" s="681"/>
      <c r="T26" s="681"/>
      <c r="U26" s="681"/>
      <c r="V26" s="681"/>
      <c r="W26" s="681"/>
      <c r="X26" s="681"/>
      <c r="Y26" s="682"/>
      <c r="Z26" s="713">
        <v>47</v>
      </c>
      <c r="AA26" s="713"/>
      <c r="AB26" s="713"/>
      <c r="AC26" s="713"/>
      <c r="AD26" s="714">
        <v>5698798</v>
      </c>
      <c r="AE26" s="714"/>
      <c r="AF26" s="714"/>
      <c r="AG26" s="714"/>
      <c r="AH26" s="714"/>
      <c r="AI26" s="714"/>
      <c r="AJ26" s="714"/>
      <c r="AK26" s="714"/>
      <c r="AL26" s="683">
        <v>99.9</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137</v>
      </c>
      <c r="BH26" s="681"/>
      <c r="BI26" s="681"/>
      <c r="BJ26" s="681"/>
      <c r="BK26" s="681"/>
      <c r="BL26" s="681"/>
      <c r="BM26" s="681"/>
      <c r="BN26" s="682"/>
      <c r="BO26" s="713" t="s">
        <v>137</v>
      </c>
      <c r="BP26" s="713"/>
      <c r="BQ26" s="713"/>
      <c r="BR26" s="713"/>
      <c r="BS26" s="686" t="s">
        <v>137</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887452</v>
      </c>
      <c r="CS26" s="681"/>
      <c r="CT26" s="681"/>
      <c r="CU26" s="681"/>
      <c r="CV26" s="681"/>
      <c r="CW26" s="681"/>
      <c r="CX26" s="681"/>
      <c r="CY26" s="682"/>
      <c r="CZ26" s="683">
        <v>7.2</v>
      </c>
      <c r="DA26" s="701"/>
      <c r="DB26" s="701"/>
      <c r="DC26" s="702"/>
      <c r="DD26" s="686">
        <v>796759</v>
      </c>
      <c r="DE26" s="681"/>
      <c r="DF26" s="681"/>
      <c r="DG26" s="681"/>
      <c r="DH26" s="681"/>
      <c r="DI26" s="681"/>
      <c r="DJ26" s="681"/>
      <c r="DK26" s="682"/>
      <c r="DL26" s="686" t="s">
        <v>244</v>
      </c>
      <c r="DM26" s="681"/>
      <c r="DN26" s="681"/>
      <c r="DO26" s="681"/>
      <c r="DP26" s="681"/>
      <c r="DQ26" s="681"/>
      <c r="DR26" s="681"/>
      <c r="DS26" s="681"/>
      <c r="DT26" s="681"/>
      <c r="DU26" s="681"/>
      <c r="DV26" s="682"/>
      <c r="DW26" s="683" t="s">
        <v>137</v>
      </c>
      <c r="DX26" s="701"/>
      <c r="DY26" s="701"/>
      <c r="DZ26" s="701"/>
      <c r="EA26" s="701"/>
      <c r="EB26" s="701"/>
      <c r="EC26" s="722"/>
    </row>
    <row r="27" spans="2:133" ht="11.25" customHeight="1">
      <c r="B27" s="677" t="s">
        <v>298</v>
      </c>
      <c r="C27" s="678"/>
      <c r="D27" s="678"/>
      <c r="E27" s="678"/>
      <c r="F27" s="678"/>
      <c r="G27" s="678"/>
      <c r="H27" s="678"/>
      <c r="I27" s="678"/>
      <c r="J27" s="678"/>
      <c r="K27" s="678"/>
      <c r="L27" s="678"/>
      <c r="M27" s="678"/>
      <c r="N27" s="678"/>
      <c r="O27" s="678"/>
      <c r="P27" s="678"/>
      <c r="Q27" s="679"/>
      <c r="R27" s="680">
        <v>1857</v>
      </c>
      <c r="S27" s="681"/>
      <c r="T27" s="681"/>
      <c r="U27" s="681"/>
      <c r="V27" s="681"/>
      <c r="W27" s="681"/>
      <c r="X27" s="681"/>
      <c r="Y27" s="682"/>
      <c r="Z27" s="713">
        <v>0</v>
      </c>
      <c r="AA27" s="713"/>
      <c r="AB27" s="713"/>
      <c r="AC27" s="713"/>
      <c r="AD27" s="714">
        <v>1857</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3060035</v>
      </c>
      <c r="BH27" s="681"/>
      <c r="BI27" s="681"/>
      <c r="BJ27" s="681"/>
      <c r="BK27" s="681"/>
      <c r="BL27" s="681"/>
      <c r="BM27" s="681"/>
      <c r="BN27" s="682"/>
      <c r="BO27" s="713">
        <v>100</v>
      </c>
      <c r="BP27" s="713"/>
      <c r="BQ27" s="713"/>
      <c r="BR27" s="713"/>
      <c r="BS27" s="686">
        <v>26665</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1753944</v>
      </c>
      <c r="CS27" s="699"/>
      <c r="CT27" s="699"/>
      <c r="CU27" s="699"/>
      <c r="CV27" s="699"/>
      <c r="CW27" s="699"/>
      <c r="CX27" s="699"/>
      <c r="CY27" s="700"/>
      <c r="CZ27" s="683">
        <v>14.2</v>
      </c>
      <c r="DA27" s="701"/>
      <c r="DB27" s="701"/>
      <c r="DC27" s="702"/>
      <c r="DD27" s="686">
        <v>485785</v>
      </c>
      <c r="DE27" s="699"/>
      <c r="DF27" s="699"/>
      <c r="DG27" s="699"/>
      <c r="DH27" s="699"/>
      <c r="DI27" s="699"/>
      <c r="DJ27" s="699"/>
      <c r="DK27" s="700"/>
      <c r="DL27" s="686">
        <v>485429</v>
      </c>
      <c r="DM27" s="699"/>
      <c r="DN27" s="699"/>
      <c r="DO27" s="699"/>
      <c r="DP27" s="699"/>
      <c r="DQ27" s="699"/>
      <c r="DR27" s="699"/>
      <c r="DS27" s="699"/>
      <c r="DT27" s="699"/>
      <c r="DU27" s="699"/>
      <c r="DV27" s="700"/>
      <c r="DW27" s="683">
        <v>8.1</v>
      </c>
      <c r="DX27" s="701"/>
      <c r="DY27" s="701"/>
      <c r="DZ27" s="701"/>
      <c r="EA27" s="701"/>
      <c r="EB27" s="701"/>
      <c r="EC27" s="722"/>
    </row>
    <row r="28" spans="2:133" ht="11.25" customHeight="1">
      <c r="B28" s="677" t="s">
        <v>301</v>
      </c>
      <c r="C28" s="678"/>
      <c r="D28" s="678"/>
      <c r="E28" s="678"/>
      <c r="F28" s="678"/>
      <c r="G28" s="678"/>
      <c r="H28" s="678"/>
      <c r="I28" s="678"/>
      <c r="J28" s="678"/>
      <c r="K28" s="678"/>
      <c r="L28" s="678"/>
      <c r="M28" s="678"/>
      <c r="N28" s="678"/>
      <c r="O28" s="678"/>
      <c r="P28" s="678"/>
      <c r="Q28" s="679"/>
      <c r="R28" s="680">
        <v>55874</v>
      </c>
      <c r="S28" s="681"/>
      <c r="T28" s="681"/>
      <c r="U28" s="681"/>
      <c r="V28" s="681"/>
      <c r="W28" s="681"/>
      <c r="X28" s="681"/>
      <c r="Y28" s="682"/>
      <c r="Z28" s="713">
        <v>0.4</v>
      </c>
      <c r="AA28" s="713"/>
      <c r="AB28" s="713"/>
      <c r="AC28" s="713"/>
      <c r="AD28" s="714" t="s">
        <v>138</v>
      </c>
      <c r="AE28" s="714"/>
      <c r="AF28" s="714"/>
      <c r="AG28" s="714"/>
      <c r="AH28" s="714"/>
      <c r="AI28" s="714"/>
      <c r="AJ28" s="714"/>
      <c r="AK28" s="714"/>
      <c r="AL28" s="683" t="s">
        <v>244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830361</v>
      </c>
      <c r="CS28" s="681"/>
      <c r="CT28" s="681"/>
      <c r="CU28" s="681"/>
      <c r="CV28" s="681"/>
      <c r="CW28" s="681"/>
      <c r="CX28" s="681"/>
      <c r="CY28" s="682"/>
      <c r="CZ28" s="683">
        <v>6.7</v>
      </c>
      <c r="DA28" s="701"/>
      <c r="DB28" s="701"/>
      <c r="DC28" s="702"/>
      <c r="DD28" s="686">
        <v>825357</v>
      </c>
      <c r="DE28" s="681"/>
      <c r="DF28" s="681"/>
      <c r="DG28" s="681"/>
      <c r="DH28" s="681"/>
      <c r="DI28" s="681"/>
      <c r="DJ28" s="681"/>
      <c r="DK28" s="682"/>
      <c r="DL28" s="686">
        <v>825357</v>
      </c>
      <c r="DM28" s="681"/>
      <c r="DN28" s="681"/>
      <c r="DO28" s="681"/>
      <c r="DP28" s="681"/>
      <c r="DQ28" s="681"/>
      <c r="DR28" s="681"/>
      <c r="DS28" s="681"/>
      <c r="DT28" s="681"/>
      <c r="DU28" s="681"/>
      <c r="DV28" s="682"/>
      <c r="DW28" s="683">
        <v>13.8</v>
      </c>
      <c r="DX28" s="701"/>
      <c r="DY28" s="701"/>
      <c r="DZ28" s="701"/>
      <c r="EA28" s="701"/>
      <c r="EB28" s="701"/>
      <c r="EC28" s="722"/>
    </row>
    <row r="29" spans="2:133" ht="11.25" customHeight="1">
      <c r="B29" s="677" t="s">
        <v>303</v>
      </c>
      <c r="C29" s="678"/>
      <c r="D29" s="678"/>
      <c r="E29" s="678"/>
      <c r="F29" s="678"/>
      <c r="G29" s="678"/>
      <c r="H29" s="678"/>
      <c r="I29" s="678"/>
      <c r="J29" s="678"/>
      <c r="K29" s="678"/>
      <c r="L29" s="678"/>
      <c r="M29" s="678"/>
      <c r="N29" s="678"/>
      <c r="O29" s="678"/>
      <c r="P29" s="678"/>
      <c r="Q29" s="679"/>
      <c r="R29" s="680">
        <v>29190</v>
      </c>
      <c r="S29" s="681"/>
      <c r="T29" s="681"/>
      <c r="U29" s="681"/>
      <c r="V29" s="681"/>
      <c r="W29" s="681"/>
      <c r="X29" s="681"/>
      <c r="Y29" s="682"/>
      <c r="Z29" s="713">
        <v>0.2</v>
      </c>
      <c r="AA29" s="713"/>
      <c r="AB29" s="713"/>
      <c r="AC29" s="713"/>
      <c r="AD29" s="714">
        <v>3344</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830360</v>
      </c>
      <c r="CS29" s="699"/>
      <c r="CT29" s="699"/>
      <c r="CU29" s="699"/>
      <c r="CV29" s="699"/>
      <c r="CW29" s="699"/>
      <c r="CX29" s="699"/>
      <c r="CY29" s="700"/>
      <c r="CZ29" s="683">
        <v>6.7</v>
      </c>
      <c r="DA29" s="701"/>
      <c r="DB29" s="701"/>
      <c r="DC29" s="702"/>
      <c r="DD29" s="686">
        <v>825356</v>
      </c>
      <c r="DE29" s="699"/>
      <c r="DF29" s="699"/>
      <c r="DG29" s="699"/>
      <c r="DH29" s="699"/>
      <c r="DI29" s="699"/>
      <c r="DJ29" s="699"/>
      <c r="DK29" s="700"/>
      <c r="DL29" s="686">
        <v>825356</v>
      </c>
      <c r="DM29" s="699"/>
      <c r="DN29" s="699"/>
      <c r="DO29" s="699"/>
      <c r="DP29" s="699"/>
      <c r="DQ29" s="699"/>
      <c r="DR29" s="699"/>
      <c r="DS29" s="699"/>
      <c r="DT29" s="699"/>
      <c r="DU29" s="699"/>
      <c r="DV29" s="700"/>
      <c r="DW29" s="683">
        <v>13.8</v>
      </c>
      <c r="DX29" s="701"/>
      <c r="DY29" s="701"/>
      <c r="DZ29" s="701"/>
      <c r="EA29" s="701"/>
      <c r="EB29" s="701"/>
      <c r="EC29" s="722"/>
    </row>
    <row r="30" spans="2:133" ht="11.25" customHeight="1">
      <c r="B30" s="677" t="s">
        <v>306</v>
      </c>
      <c r="C30" s="678"/>
      <c r="D30" s="678"/>
      <c r="E30" s="678"/>
      <c r="F30" s="678"/>
      <c r="G30" s="678"/>
      <c r="H30" s="678"/>
      <c r="I30" s="678"/>
      <c r="J30" s="678"/>
      <c r="K30" s="678"/>
      <c r="L30" s="678"/>
      <c r="M30" s="678"/>
      <c r="N30" s="678"/>
      <c r="O30" s="678"/>
      <c r="P30" s="678"/>
      <c r="Q30" s="679"/>
      <c r="R30" s="680">
        <v>12698</v>
      </c>
      <c r="S30" s="681"/>
      <c r="T30" s="681"/>
      <c r="U30" s="681"/>
      <c r="V30" s="681"/>
      <c r="W30" s="681"/>
      <c r="X30" s="681"/>
      <c r="Y30" s="682"/>
      <c r="Z30" s="713">
        <v>0.1</v>
      </c>
      <c r="AA30" s="713"/>
      <c r="AB30" s="713"/>
      <c r="AC30" s="713"/>
      <c r="AD30" s="714" t="s">
        <v>138</v>
      </c>
      <c r="AE30" s="714"/>
      <c r="AF30" s="714"/>
      <c r="AG30" s="714"/>
      <c r="AH30" s="714"/>
      <c r="AI30" s="714"/>
      <c r="AJ30" s="714"/>
      <c r="AK30" s="714"/>
      <c r="AL30" s="683" t="s">
        <v>244</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750077</v>
      </c>
      <c r="CS30" s="681"/>
      <c r="CT30" s="681"/>
      <c r="CU30" s="681"/>
      <c r="CV30" s="681"/>
      <c r="CW30" s="681"/>
      <c r="CX30" s="681"/>
      <c r="CY30" s="682"/>
      <c r="CZ30" s="683">
        <v>6.1</v>
      </c>
      <c r="DA30" s="701"/>
      <c r="DB30" s="701"/>
      <c r="DC30" s="702"/>
      <c r="DD30" s="686">
        <v>745073</v>
      </c>
      <c r="DE30" s="681"/>
      <c r="DF30" s="681"/>
      <c r="DG30" s="681"/>
      <c r="DH30" s="681"/>
      <c r="DI30" s="681"/>
      <c r="DJ30" s="681"/>
      <c r="DK30" s="682"/>
      <c r="DL30" s="686">
        <v>745073</v>
      </c>
      <c r="DM30" s="681"/>
      <c r="DN30" s="681"/>
      <c r="DO30" s="681"/>
      <c r="DP30" s="681"/>
      <c r="DQ30" s="681"/>
      <c r="DR30" s="681"/>
      <c r="DS30" s="681"/>
      <c r="DT30" s="681"/>
      <c r="DU30" s="681"/>
      <c r="DV30" s="682"/>
      <c r="DW30" s="683">
        <v>12.5</v>
      </c>
      <c r="DX30" s="701"/>
      <c r="DY30" s="701"/>
      <c r="DZ30" s="701"/>
      <c r="EA30" s="701"/>
      <c r="EB30" s="701"/>
      <c r="EC30" s="722"/>
    </row>
    <row r="31" spans="2:133" ht="11.25" customHeight="1">
      <c r="B31" s="677" t="s">
        <v>310</v>
      </c>
      <c r="C31" s="678"/>
      <c r="D31" s="678"/>
      <c r="E31" s="678"/>
      <c r="F31" s="678"/>
      <c r="G31" s="678"/>
      <c r="H31" s="678"/>
      <c r="I31" s="678"/>
      <c r="J31" s="678"/>
      <c r="K31" s="678"/>
      <c r="L31" s="678"/>
      <c r="M31" s="678"/>
      <c r="N31" s="678"/>
      <c r="O31" s="678"/>
      <c r="P31" s="678"/>
      <c r="Q31" s="679"/>
      <c r="R31" s="680">
        <v>3742711</v>
      </c>
      <c r="S31" s="681"/>
      <c r="T31" s="681"/>
      <c r="U31" s="681"/>
      <c r="V31" s="681"/>
      <c r="W31" s="681"/>
      <c r="X31" s="681"/>
      <c r="Y31" s="682"/>
      <c r="Z31" s="713">
        <v>29.3</v>
      </c>
      <c r="AA31" s="713"/>
      <c r="AB31" s="713"/>
      <c r="AC31" s="713"/>
      <c r="AD31" s="714" t="s">
        <v>244</v>
      </c>
      <c r="AE31" s="714"/>
      <c r="AF31" s="714"/>
      <c r="AG31" s="714"/>
      <c r="AH31" s="714"/>
      <c r="AI31" s="714"/>
      <c r="AJ31" s="714"/>
      <c r="AK31" s="714"/>
      <c r="AL31" s="683" t="s">
        <v>138</v>
      </c>
      <c r="AM31" s="684"/>
      <c r="AN31" s="684"/>
      <c r="AO31" s="715"/>
      <c r="AP31" s="756" t="s">
        <v>311</v>
      </c>
      <c r="AQ31" s="757"/>
      <c r="AR31" s="757"/>
      <c r="AS31" s="757"/>
      <c r="AT31" s="762" t="s">
        <v>312</v>
      </c>
      <c r="AU31" s="231"/>
      <c r="AV31" s="231"/>
      <c r="AW31" s="231"/>
      <c r="AX31" s="746" t="s">
        <v>188</v>
      </c>
      <c r="AY31" s="747"/>
      <c r="AZ31" s="747"/>
      <c r="BA31" s="747"/>
      <c r="BB31" s="747"/>
      <c r="BC31" s="747"/>
      <c r="BD31" s="747"/>
      <c r="BE31" s="747"/>
      <c r="BF31" s="748"/>
      <c r="BG31" s="749">
        <v>99.4</v>
      </c>
      <c r="BH31" s="750"/>
      <c r="BI31" s="750"/>
      <c r="BJ31" s="750"/>
      <c r="BK31" s="750"/>
      <c r="BL31" s="750"/>
      <c r="BM31" s="751">
        <v>97.3</v>
      </c>
      <c r="BN31" s="750"/>
      <c r="BO31" s="750"/>
      <c r="BP31" s="750"/>
      <c r="BQ31" s="752"/>
      <c r="BR31" s="749">
        <v>99.5</v>
      </c>
      <c r="BS31" s="750"/>
      <c r="BT31" s="750"/>
      <c r="BU31" s="750"/>
      <c r="BV31" s="750"/>
      <c r="BW31" s="750"/>
      <c r="BX31" s="751">
        <v>96.7</v>
      </c>
      <c r="BY31" s="750"/>
      <c r="BZ31" s="750"/>
      <c r="CA31" s="750"/>
      <c r="CB31" s="752"/>
      <c r="CD31" s="767"/>
      <c r="CE31" s="768"/>
      <c r="CF31" s="719" t="s">
        <v>313</v>
      </c>
      <c r="CG31" s="720"/>
      <c r="CH31" s="720"/>
      <c r="CI31" s="720"/>
      <c r="CJ31" s="720"/>
      <c r="CK31" s="720"/>
      <c r="CL31" s="720"/>
      <c r="CM31" s="720"/>
      <c r="CN31" s="720"/>
      <c r="CO31" s="720"/>
      <c r="CP31" s="720"/>
      <c r="CQ31" s="721"/>
      <c r="CR31" s="680">
        <v>80283</v>
      </c>
      <c r="CS31" s="699"/>
      <c r="CT31" s="699"/>
      <c r="CU31" s="699"/>
      <c r="CV31" s="699"/>
      <c r="CW31" s="699"/>
      <c r="CX31" s="699"/>
      <c r="CY31" s="700"/>
      <c r="CZ31" s="683">
        <v>0.7</v>
      </c>
      <c r="DA31" s="701"/>
      <c r="DB31" s="701"/>
      <c r="DC31" s="702"/>
      <c r="DD31" s="686">
        <v>80283</v>
      </c>
      <c r="DE31" s="699"/>
      <c r="DF31" s="699"/>
      <c r="DG31" s="699"/>
      <c r="DH31" s="699"/>
      <c r="DI31" s="699"/>
      <c r="DJ31" s="699"/>
      <c r="DK31" s="700"/>
      <c r="DL31" s="686">
        <v>80283</v>
      </c>
      <c r="DM31" s="699"/>
      <c r="DN31" s="699"/>
      <c r="DO31" s="699"/>
      <c r="DP31" s="699"/>
      <c r="DQ31" s="699"/>
      <c r="DR31" s="699"/>
      <c r="DS31" s="699"/>
      <c r="DT31" s="699"/>
      <c r="DU31" s="699"/>
      <c r="DV31" s="700"/>
      <c r="DW31" s="683">
        <v>1.3</v>
      </c>
      <c r="DX31" s="701"/>
      <c r="DY31" s="701"/>
      <c r="DZ31" s="701"/>
      <c r="EA31" s="701"/>
      <c r="EB31" s="701"/>
      <c r="EC31" s="722"/>
    </row>
    <row r="32" spans="2:133" ht="11.25" customHeight="1">
      <c r="B32" s="771" t="s">
        <v>314</v>
      </c>
      <c r="C32" s="772"/>
      <c r="D32" s="772"/>
      <c r="E32" s="772"/>
      <c r="F32" s="772"/>
      <c r="G32" s="772"/>
      <c r="H32" s="772"/>
      <c r="I32" s="772"/>
      <c r="J32" s="772"/>
      <c r="K32" s="772"/>
      <c r="L32" s="772"/>
      <c r="M32" s="772"/>
      <c r="N32" s="772"/>
      <c r="O32" s="772"/>
      <c r="P32" s="772"/>
      <c r="Q32" s="773"/>
      <c r="R32" s="680" t="s">
        <v>138</v>
      </c>
      <c r="S32" s="681"/>
      <c r="T32" s="681"/>
      <c r="U32" s="681"/>
      <c r="V32" s="681"/>
      <c r="W32" s="681"/>
      <c r="X32" s="681"/>
      <c r="Y32" s="682"/>
      <c r="Z32" s="713" t="s">
        <v>137</v>
      </c>
      <c r="AA32" s="713"/>
      <c r="AB32" s="713"/>
      <c r="AC32" s="713"/>
      <c r="AD32" s="714" t="s">
        <v>138</v>
      </c>
      <c r="AE32" s="714"/>
      <c r="AF32" s="714"/>
      <c r="AG32" s="714"/>
      <c r="AH32" s="714"/>
      <c r="AI32" s="714"/>
      <c r="AJ32" s="714"/>
      <c r="AK32" s="714"/>
      <c r="AL32" s="683" t="s">
        <v>138</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99.5</v>
      </c>
      <c r="BH32" s="699"/>
      <c r="BI32" s="699"/>
      <c r="BJ32" s="699"/>
      <c r="BK32" s="699"/>
      <c r="BL32" s="699"/>
      <c r="BM32" s="684">
        <v>97.6</v>
      </c>
      <c r="BN32" s="745"/>
      <c r="BO32" s="745"/>
      <c r="BP32" s="745"/>
      <c r="BQ32" s="726"/>
      <c r="BR32" s="753">
        <v>99.5</v>
      </c>
      <c r="BS32" s="699"/>
      <c r="BT32" s="699"/>
      <c r="BU32" s="699"/>
      <c r="BV32" s="699"/>
      <c r="BW32" s="699"/>
      <c r="BX32" s="684">
        <v>97.2</v>
      </c>
      <c r="BY32" s="745"/>
      <c r="BZ32" s="745"/>
      <c r="CA32" s="745"/>
      <c r="CB32" s="726"/>
      <c r="CD32" s="769"/>
      <c r="CE32" s="770"/>
      <c r="CF32" s="719" t="s">
        <v>317</v>
      </c>
      <c r="CG32" s="720"/>
      <c r="CH32" s="720"/>
      <c r="CI32" s="720"/>
      <c r="CJ32" s="720"/>
      <c r="CK32" s="720"/>
      <c r="CL32" s="720"/>
      <c r="CM32" s="720"/>
      <c r="CN32" s="720"/>
      <c r="CO32" s="720"/>
      <c r="CP32" s="720"/>
      <c r="CQ32" s="721"/>
      <c r="CR32" s="680">
        <v>1</v>
      </c>
      <c r="CS32" s="681"/>
      <c r="CT32" s="681"/>
      <c r="CU32" s="681"/>
      <c r="CV32" s="681"/>
      <c r="CW32" s="681"/>
      <c r="CX32" s="681"/>
      <c r="CY32" s="682"/>
      <c r="CZ32" s="683">
        <v>0</v>
      </c>
      <c r="DA32" s="701"/>
      <c r="DB32" s="701"/>
      <c r="DC32" s="702"/>
      <c r="DD32" s="686">
        <v>1</v>
      </c>
      <c r="DE32" s="681"/>
      <c r="DF32" s="681"/>
      <c r="DG32" s="681"/>
      <c r="DH32" s="681"/>
      <c r="DI32" s="681"/>
      <c r="DJ32" s="681"/>
      <c r="DK32" s="682"/>
      <c r="DL32" s="686">
        <v>1</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318</v>
      </c>
      <c r="C33" s="678"/>
      <c r="D33" s="678"/>
      <c r="E33" s="678"/>
      <c r="F33" s="678"/>
      <c r="G33" s="678"/>
      <c r="H33" s="678"/>
      <c r="I33" s="678"/>
      <c r="J33" s="678"/>
      <c r="K33" s="678"/>
      <c r="L33" s="678"/>
      <c r="M33" s="678"/>
      <c r="N33" s="678"/>
      <c r="O33" s="678"/>
      <c r="P33" s="678"/>
      <c r="Q33" s="679"/>
      <c r="R33" s="680">
        <v>674438</v>
      </c>
      <c r="S33" s="681"/>
      <c r="T33" s="681"/>
      <c r="U33" s="681"/>
      <c r="V33" s="681"/>
      <c r="W33" s="681"/>
      <c r="X33" s="681"/>
      <c r="Y33" s="682"/>
      <c r="Z33" s="713">
        <v>5.3</v>
      </c>
      <c r="AA33" s="713"/>
      <c r="AB33" s="713"/>
      <c r="AC33" s="713"/>
      <c r="AD33" s="714" t="s">
        <v>137</v>
      </c>
      <c r="AE33" s="714"/>
      <c r="AF33" s="714"/>
      <c r="AG33" s="714"/>
      <c r="AH33" s="714"/>
      <c r="AI33" s="714"/>
      <c r="AJ33" s="714"/>
      <c r="AK33" s="714"/>
      <c r="AL33" s="683" t="s">
        <v>244</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99.3</v>
      </c>
      <c r="BH33" s="665"/>
      <c r="BI33" s="665"/>
      <c r="BJ33" s="665"/>
      <c r="BK33" s="665"/>
      <c r="BL33" s="665"/>
      <c r="BM33" s="707">
        <v>96.8</v>
      </c>
      <c r="BN33" s="665"/>
      <c r="BO33" s="665"/>
      <c r="BP33" s="665"/>
      <c r="BQ33" s="709"/>
      <c r="BR33" s="744">
        <v>99.5</v>
      </c>
      <c r="BS33" s="665"/>
      <c r="BT33" s="665"/>
      <c r="BU33" s="665"/>
      <c r="BV33" s="665"/>
      <c r="BW33" s="665"/>
      <c r="BX33" s="707">
        <v>96</v>
      </c>
      <c r="BY33" s="665"/>
      <c r="BZ33" s="665"/>
      <c r="CA33" s="665"/>
      <c r="CB33" s="709"/>
      <c r="CD33" s="719" t="s">
        <v>320</v>
      </c>
      <c r="CE33" s="720"/>
      <c r="CF33" s="720"/>
      <c r="CG33" s="720"/>
      <c r="CH33" s="720"/>
      <c r="CI33" s="720"/>
      <c r="CJ33" s="720"/>
      <c r="CK33" s="720"/>
      <c r="CL33" s="720"/>
      <c r="CM33" s="720"/>
      <c r="CN33" s="720"/>
      <c r="CO33" s="720"/>
      <c r="CP33" s="720"/>
      <c r="CQ33" s="721"/>
      <c r="CR33" s="680">
        <v>6672891</v>
      </c>
      <c r="CS33" s="699"/>
      <c r="CT33" s="699"/>
      <c r="CU33" s="699"/>
      <c r="CV33" s="699"/>
      <c r="CW33" s="699"/>
      <c r="CX33" s="699"/>
      <c r="CY33" s="700"/>
      <c r="CZ33" s="683">
        <v>54.1</v>
      </c>
      <c r="DA33" s="701"/>
      <c r="DB33" s="701"/>
      <c r="DC33" s="702"/>
      <c r="DD33" s="686">
        <v>3643121</v>
      </c>
      <c r="DE33" s="699"/>
      <c r="DF33" s="699"/>
      <c r="DG33" s="699"/>
      <c r="DH33" s="699"/>
      <c r="DI33" s="699"/>
      <c r="DJ33" s="699"/>
      <c r="DK33" s="700"/>
      <c r="DL33" s="686">
        <v>2747404</v>
      </c>
      <c r="DM33" s="699"/>
      <c r="DN33" s="699"/>
      <c r="DO33" s="699"/>
      <c r="DP33" s="699"/>
      <c r="DQ33" s="699"/>
      <c r="DR33" s="699"/>
      <c r="DS33" s="699"/>
      <c r="DT33" s="699"/>
      <c r="DU33" s="699"/>
      <c r="DV33" s="700"/>
      <c r="DW33" s="683">
        <v>45.9</v>
      </c>
      <c r="DX33" s="701"/>
      <c r="DY33" s="701"/>
      <c r="DZ33" s="701"/>
      <c r="EA33" s="701"/>
      <c r="EB33" s="701"/>
      <c r="EC33" s="722"/>
    </row>
    <row r="34" spans="2:133" ht="11.25" customHeight="1">
      <c r="B34" s="677" t="s">
        <v>321</v>
      </c>
      <c r="C34" s="678"/>
      <c r="D34" s="678"/>
      <c r="E34" s="678"/>
      <c r="F34" s="678"/>
      <c r="G34" s="678"/>
      <c r="H34" s="678"/>
      <c r="I34" s="678"/>
      <c r="J34" s="678"/>
      <c r="K34" s="678"/>
      <c r="L34" s="678"/>
      <c r="M34" s="678"/>
      <c r="N34" s="678"/>
      <c r="O34" s="678"/>
      <c r="P34" s="678"/>
      <c r="Q34" s="679"/>
      <c r="R34" s="680">
        <v>11367</v>
      </c>
      <c r="S34" s="681"/>
      <c r="T34" s="681"/>
      <c r="U34" s="681"/>
      <c r="V34" s="681"/>
      <c r="W34" s="681"/>
      <c r="X34" s="681"/>
      <c r="Y34" s="682"/>
      <c r="Z34" s="713">
        <v>0.1</v>
      </c>
      <c r="AA34" s="713"/>
      <c r="AB34" s="713"/>
      <c r="AC34" s="713"/>
      <c r="AD34" s="714" t="s">
        <v>138</v>
      </c>
      <c r="AE34" s="714"/>
      <c r="AF34" s="714"/>
      <c r="AG34" s="714"/>
      <c r="AH34" s="714"/>
      <c r="AI34" s="714"/>
      <c r="AJ34" s="714"/>
      <c r="AK34" s="714"/>
      <c r="AL34" s="683" t="s">
        <v>244</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1891299</v>
      </c>
      <c r="CS34" s="681"/>
      <c r="CT34" s="681"/>
      <c r="CU34" s="681"/>
      <c r="CV34" s="681"/>
      <c r="CW34" s="681"/>
      <c r="CX34" s="681"/>
      <c r="CY34" s="682"/>
      <c r="CZ34" s="683">
        <v>15.3</v>
      </c>
      <c r="DA34" s="701"/>
      <c r="DB34" s="701"/>
      <c r="DC34" s="702"/>
      <c r="DD34" s="686">
        <v>1317545</v>
      </c>
      <c r="DE34" s="681"/>
      <c r="DF34" s="681"/>
      <c r="DG34" s="681"/>
      <c r="DH34" s="681"/>
      <c r="DI34" s="681"/>
      <c r="DJ34" s="681"/>
      <c r="DK34" s="682"/>
      <c r="DL34" s="686">
        <v>1069543</v>
      </c>
      <c r="DM34" s="681"/>
      <c r="DN34" s="681"/>
      <c r="DO34" s="681"/>
      <c r="DP34" s="681"/>
      <c r="DQ34" s="681"/>
      <c r="DR34" s="681"/>
      <c r="DS34" s="681"/>
      <c r="DT34" s="681"/>
      <c r="DU34" s="681"/>
      <c r="DV34" s="682"/>
      <c r="DW34" s="683">
        <v>17.899999999999999</v>
      </c>
      <c r="DX34" s="701"/>
      <c r="DY34" s="701"/>
      <c r="DZ34" s="701"/>
      <c r="EA34" s="701"/>
      <c r="EB34" s="701"/>
      <c r="EC34" s="722"/>
    </row>
    <row r="35" spans="2:133" ht="11.25" customHeight="1">
      <c r="B35" s="677" t="s">
        <v>323</v>
      </c>
      <c r="C35" s="678"/>
      <c r="D35" s="678"/>
      <c r="E35" s="678"/>
      <c r="F35" s="678"/>
      <c r="G35" s="678"/>
      <c r="H35" s="678"/>
      <c r="I35" s="678"/>
      <c r="J35" s="678"/>
      <c r="K35" s="678"/>
      <c r="L35" s="678"/>
      <c r="M35" s="678"/>
      <c r="N35" s="678"/>
      <c r="O35" s="678"/>
      <c r="P35" s="678"/>
      <c r="Q35" s="679"/>
      <c r="R35" s="680">
        <v>73404</v>
      </c>
      <c r="S35" s="681"/>
      <c r="T35" s="681"/>
      <c r="U35" s="681"/>
      <c r="V35" s="681"/>
      <c r="W35" s="681"/>
      <c r="X35" s="681"/>
      <c r="Y35" s="682"/>
      <c r="Z35" s="713">
        <v>0.6</v>
      </c>
      <c r="AA35" s="713"/>
      <c r="AB35" s="713"/>
      <c r="AC35" s="713"/>
      <c r="AD35" s="714" t="s">
        <v>138</v>
      </c>
      <c r="AE35" s="714"/>
      <c r="AF35" s="714"/>
      <c r="AG35" s="714"/>
      <c r="AH35" s="714"/>
      <c r="AI35" s="714"/>
      <c r="AJ35" s="714"/>
      <c r="AK35" s="714"/>
      <c r="AL35" s="683" t="s">
        <v>138</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41304</v>
      </c>
      <c r="CS35" s="699"/>
      <c r="CT35" s="699"/>
      <c r="CU35" s="699"/>
      <c r="CV35" s="699"/>
      <c r="CW35" s="699"/>
      <c r="CX35" s="699"/>
      <c r="CY35" s="700"/>
      <c r="CZ35" s="683">
        <v>0.3</v>
      </c>
      <c r="DA35" s="701"/>
      <c r="DB35" s="701"/>
      <c r="DC35" s="702"/>
      <c r="DD35" s="686">
        <v>39852</v>
      </c>
      <c r="DE35" s="699"/>
      <c r="DF35" s="699"/>
      <c r="DG35" s="699"/>
      <c r="DH35" s="699"/>
      <c r="DI35" s="699"/>
      <c r="DJ35" s="699"/>
      <c r="DK35" s="700"/>
      <c r="DL35" s="686">
        <v>39852</v>
      </c>
      <c r="DM35" s="699"/>
      <c r="DN35" s="699"/>
      <c r="DO35" s="699"/>
      <c r="DP35" s="699"/>
      <c r="DQ35" s="699"/>
      <c r="DR35" s="699"/>
      <c r="DS35" s="699"/>
      <c r="DT35" s="699"/>
      <c r="DU35" s="699"/>
      <c r="DV35" s="700"/>
      <c r="DW35" s="683">
        <v>0.7</v>
      </c>
      <c r="DX35" s="701"/>
      <c r="DY35" s="701"/>
      <c r="DZ35" s="701"/>
      <c r="EA35" s="701"/>
      <c r="EB35" s="701"/>
      <c r="EC35" s="722"/>
    </row>
    <row r="36" spans="2:133" ht="11.25" customHeight="1">
      <c r="B36" s="677" t="s">
        <v>327</v>
      </c>
      <c r="C36" s="678"/>
      <c r="D36" s="678"/>
      <c r="E36" s="678"/>
      <c r="F36" s="678"/>
      <c r="G36" s="678"/>
      <c r="H36" s="678"/>
      <c r="I36" s="678"/>
      <c r="J36" s="678"/>
      <c r="K36" s="678"/>
      <c r="L36" s="678"/>
      <c r="M36" s="678"/>
      <c r="N36" s="678"/>
      <c r="O36" s="678"/>
      <c r="P36" s="678"/>
      <c r="Q36" s="679"/>
      <c r="R36" s="680">
        <v>300574</v>
      </c>
      <c r="S36" s="681"/>
      <c r="T36" s="681"/>
      <c r="U36" s="681"/>
      <c r="V36" s="681"/>
      <c r="W36" s="681"/>
      <c r="X36" s="681"/>
      <c r="Y36" s="682"/>
      <c r="Z36" s="713">
        <v>2.4</v>
      </c>
      <c r="AA36" s="713"/>
      <c r="AB36" s="713"/>
      <c r="AC36" s="713"/>
      <c r="AD36" s="714" t="s">
        <v>244</v>
      </c>
      <c r="AE36" s="714"/>
      <c r="AF36" s="714"/>
      <c r="AG36" s="714"/>
      <c r="AH36" s="714"/>
      <c r="AI36" s="714"/>
      <c r="AJ36" s="714"/>
      <c r="AK36" s="714"/>
      <c r="AL36" s="683" t="s">
        <v>137</v>
      </c>
      <c r="AM36" s="684"/>
      <c r="AN36" s="684"/>
      <c r="AO36" s="715"/>
      <c r="AP36" s="235"/>
      <c r="AQ36" s="732" t="s">
        <v>328</v>
      </c>
      <c r="AR36" s="733"/>
      <c r="AS36" s="733"/>
      <c r="AT36" s="733"/>
      <c r="AU36" s="733"/>
      <c r="AV36" s="733"/>
      <c r="AW36" s="733"/>
      <c r="AX36" s="733"/>
      <c r="AY36" s="734"/>
      <c r="AZ36" s="735">
        <v>1072322</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25994</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4038323</v>
      </c>
      <c r="CS36" s="681"/>
      <c r="CT36" s="681"/>
      <c r="CU36" s="681"/>
      <c r="CV36" s="681"/>
      <c r="CW36" s="681"/>
      <c r="CX36" s="681"/>
      <c r="CY36" s="682"/>
      <c r="CZ36" s="683">
        <v>32.700000000000003</v>
      </c>
      <c r="DA36" s="701"/>
      <c r="DB36" s="701"/>
      <c r="DC36" s="702"/>
      <c r="DD36" s="686">
        <v>1770691</v>
      </c>
      <c r="DE36" s="681"/>
      <c r="DF36" s="681"/>
      <c r="DG36" s="681"/>
      <c r="DH36" s="681"/>
      <c r="DI36" s="681"/>
      <c r="DJ36" s="681"/>
      <c r="DK36" s="682"/>
      <c r="DL36" s="686">
        <v>1131857</v>
      </c>
      <c r="DM36" s="681"/>
      <c r="DN36" s="681"/>
      <c r="DO36" s="681"/>
      <c r="DP36" s="681"/>
      <c r="DQ36" s="681"/>
      <c r="DR36" s="681"/>
      <c r="DS36" s="681"/>
      <c r="DT36" s="681"/>
      <c r="DU36" s="681"/>
      <c r="DV36" s="682"/>
      <c r="DW36" s="683">
        <v>18.899999999999999</v>
      </c>
      <c r="DX36" s="701"/>
      <c r="DY36" s="701"/>
      <c r="DZ36" s="701"/>
      <c r="EA36" s="701"/>
      <c r="EB36" s="701"/>
      <c r="EC36" s="722"/>
    </row>
    <row r="37" spans="2:133" ht="11.25" customHeight="1">
      <c r="B37" s="677" t="s">
        <v>331</v>
      </c>
      <c r="C37" s="678"/>
      <c r="D37" s="678"/>
      <c r="E37" s="678"/>
      <c r="F37" s="678"/>
      <c r="G37" s="678"/>
      <c r="H37" s="678"/>
      <c r="I37" s="678"/>
      <c r="J37" s="678"/>
      <c r="K37" s="678"/>
      <c r="L37" s="678"/>
      <c r="M37" s="678"/>
      <c r="N37" s="678"/>
      <c r="O37" s="678"/>
      <c r="P37" s="678"/>
      <c r="Q37" s="679"/>
      <c r="R37" s="680">
        <v>332029</v>
      </c>
      <c r="S37" s="681"/>
      <c r="T37" s="681"/>
      <c r="U37" s="681"/>
      <c r="V37" s="681"/>
      <c r="W37" s="681"/>
      <c r="X37" s="681"/>
      <c r="Y37" s="682"/>
      <c r="Z37" s="713">
        <v>2.6</v>
      </c>
      <c r="AA37" s="713"/>
      <c r="AB37" s="713"/>
      <c r="AC37" s="713"/>
      <c r="AD37" s="714" t="s">
        <v>244</v>
      </c>
      <c r="AE37" s="714"/>
      <c r="AF37" s="714"/>
      <c r="AG37" s="714"/>
      <c r="AH37" s="714"/>
      <c r="AI37" s="714"/>
      <c r="AJ37" s="714"/>
      <c r="AK37" s="714"/>
      <c r="AL37" s="683" t="s">
        <v>138</v>
      </c>
      <c r="AM37" s="684"/>
      <c r="AN37" s="684"/>
      <c r="AO37" s="715"/>
      <c r="AQ37" s="723" t="s">
        <v>332</v>
      </c>
      <c r="AR37" s="724"/>
      <c r="AS37" s="724"/>
      <c r="AT37" s="724"/>
      <c r="AU37" s="724"/>
      <c r="AV37" s="724"/>
      <c r="AW37" s="724"/>
      <c r="AX37" s="724"/>
      <c r="AY37" s="725"/>
      <c r="AZ37" s="680">
        <v>454201</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25994</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670386</v>
      </c>
      <c r="CS37" s="699"/>
      <c r="CT37" s="699"/>
      <c r="CU37" s="699"/>
      <c r="CV37" s="699"/>
      <c r="CW37" s="699"/>
      <c r="CX37" s="699"/>
      <c r="CY37" s="700"/>
      <c r="CZ37" s="683">
        <v>5.4</v>
      </c>
      <c r="DA37" s="701"/>
      <c r="DB37" s="701"/>
      <c r="DC37" s="702"/>
      <c r="DD37" s="686">
        <v>668514</v>
      </c>
      <c r="DE37" s="699"/>
      <c r="DF37" s="699"/>
      <c r="DG37" s="699"/>
      <c r="DH37" s="699"/>
      <c r="DI37" s="699"/>
      <c r="DJ37" s="699"/>
      <c r="DK37" s="700"/>
      <c r="DL37" s="686">
        <v>615375</v>
      </c>
      <c r="DM37" s="699"/>
      <c r="DN37" s="699"/>
      <c r="DO37" s="699"/>
      <c r="DP37" s="699"/>
      <c r="DQ37" s="699"/>
      <c r="DR37" s="699"/>
      <c r="DS37" s="699"/>
      <c r="DT37" s="699"/>
      <c r="DU37" s="699"/>
      <c r="DV37" s="700"/>
      <c r="DW37" s="683">
        <v>10.3</v>
      </c>
      <c r="DX37" s="701"/>
      <c r="DY37" s="701"/>
      <c r="DZ37" s="701"/>
      <c r="EA37" s="701"/>
      <c r="EB37" s="701"/>
      <c r="EC37" s="722"/>
    </row>
    <row r="38" spans="2:133" ht="11.25" customHeight="1">
      <c r="B38" s="677" t="s">
        <v>335</v>
      </c>
      <c r="C38" s="678"/>
      <c r="D38" s="678"/>
      <c r="E38" s="678"/>
      <c r="F38" s="678"/>
      <c r="G38" s="678"/>
      <c r="H38" s="678"/>
      <c r="I38" s="678"/>
      <c r="J38" s="678"/>
      <c r="K38" s="678"/>
      <c r="L38" s="678"/>
      <c r="M38" s="678"/>
      <c r="N38" s="678"/>
      <c r="O38" s="678"/>
      <c r="P38" s="678"/>
      <c r="Q38" s="679"/>
      <c r="R38" s="680">
        <v>244519</v>
      </c>
      <c r="S38" s="681"/>
      <c r="T38" s="681"/>
      <c r="U38" s="681"/>
      <c r="V38" s="681"/>
      <c r="W38" s="681"/>
      <c r="X38" s="681"/>
      <c r="Y38" s="682"/>
      <c r="Z38" s="713">
        <v>1.9</v>
      </c>
      <c r="AA38" s="713"/>
      <c r="AB38" s="713"/>
      <c r="AC38" s="713"/>
      <c r="AD38" s="714">
        <v>308</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2001</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2298</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616120</v>
      </c>
      <c r="CS38" s="681"/>
      <c r="CT38" s="681"/>
      <c r="CU38" s="681"/>
      <c r="CV38" s="681"/>
      <c r="CW38" s="681"/>
      <c r="CX38" s="681"/>
      <c r="CY38" s="682"/>
      <c r="CZ38" s="683">
        <v>5</v>
      </c>
      <c r="DA38" s="701"/>
      <c r="DB38" s="701"/>
      <c r="DC38" s="702"/>
      <c r="DD38" s="686">
        <v>509658</v>
      </c>
      <c r="DE38" s="681"/>
      <c r="DF38" s="681"/>
      <c r="DG38" s="681"/>
      <c r="DH38" s="681"/>
      <c r="DI38" s="681"/>
      <c r="DJ38" s="681"/>
      <c r="DK38" s="682"/>
      <c r="DL38" s="686">
        <v>506152</v>
      </c>
      <c r="DM38" s="681"/>
      <c r="DN38" s="681"/>
      <c r="DO38" s="681"/>
      <c r="DP38" s="681"/>
      <c r="DQ38" s="681"/>
      <c r="DR38" s="681"/>
      <c r="DS38" s="681"/>
      <c r="DT38" s="681"/>
      <c r="DU38" s="681"/>
      <c r="DV38" s="682"/>
      <c r="DW38" s="683">
        <v>8.5</v>
      </c>
      <c r="DX38" s="701"/>
      <c r="DY38" s="701"/>
      <c r="DZ38" s="701"/>
      <c r="EA38" s="701"/>
      <c r="EB38" s="701"/>
      <c r="EC38" s="722"/>
    </row>
    <row r="39" spans="2:133" ht="11.25" customHeight="1">
      <c r="B39" s="677" t="s">
        <v>339</v>
      </c>
      <c r="C39" s="678"/>
      <c r="D39" s="678"/>
      <c r="E39" s="678"/>
      <c r="F39" s="678"/>
      <c r="G39" s="678"/>
      <c r="H39" s="678"/>
      <c r="I39" s="678"/>
      <c r="J39" s="678"/>
      <c r="K39" s="678"/>
      <c r="L39" s="678"/>
      <c r="M39" s="678"/>
      <c r="N39" s="678"/>
      <c r="O39" s="678"/>
      <c r="P39" s="678"/>
      <c r="Q39" s="679"/>
      <c r="R39" s="680">
        <v>1291698</v>
      </c>
      <c r="S39" s="681"/>
      <c r="T39" s="681"/>
      <c r="U39" s="681"/>
      <c r="V39" s="681"/>
      <c r="W39" s="681"/>
      <c r="X39" s="681"/>
      <c r="Y39" s="682"/>
      <c r="Z39" s="713">
        <v>10.1</v>
      </c>
      <c r="AA39" s="713"/>
      <c r="AB39" s="713"/>
      <c r="AC39" s="713"/>
      <c r="AD39" s="714" t="s">
        <v>244</v>
      </c>
      <c r="AE39" s="714"/>
      <c r="AF39" s="714"/>
      <c r="AG39" s="714"/>
      <c r="AH39" s="714"/>
      <c r="AI39" s="714"/>
      <c r="AJ39" s="714"/>
      <c r="AK39" s="714"/>
      <c r="AL39" s="683" t="s">
        <v>138</v>
      </c>
      <c r="AM39" s="684"/>
      <c r="AN39" s="684"/>
      <c r="AO39" s="715"/>
      <c r="AQ39" s="723" t="s">
        <v>340</v>
      </c>
      <c r="AR39" s="724"/>
      <c r="AS39" s="724"/>
      <c r="AT39" s="724"/>
      <c r="AU39" s="724"/>
      <c r="AV39" s="724"/>
      <c r="AW39" s="724"/>
      <c r="AX39" s="724"/>
      <c r="AY39" s="725"/>
      <c r="AZ39" s="680" t="s">
        <v>137</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3764</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84648</v>
      </c>
      <c r="CS39" s="699"/>
      <c r="CT39" s="699"/>
      <c r="CU39" s="699"/>
      <c r="CV39" s="699"/>
      <c r="CW39" s="699"/>
      <c r="CX39" s="699"/>
      <c r="CY39" s="700"/>
      <c r="CZ39" s="683">
        <v>0.7</v>
      </c>
      <c r="DA39" s="701"/>
      <c r="DB39" s="701"/>
      <c r="DC39" s="702"/>
      <c r="DD39" s="686">
        <v>5375</v>
      </c>
      <c r="DE39" s="699"/>
      <c r="DF39" s="699"/>
      <c r="DG39" s="699"/>
      <c r="DH39" s="699"/>
      <c r="DI39" s="699"/>
      <c r="DJ39" s="699"/>
      <c r="DK39" s="700"/>
      <c r="DL39" s="686" t="s">
        <v>244</v>
      </c>
      <c r="DM39" s="699"/>
      <c r="DN39" s="699"/>
      <c r="DO39" s="699"/>
      <c r="DP39" s="699"/>
      <c r="DQ39" s="699"/>
      <c r="DR39" s="699"/>
      <c r="DS39" s="699"/>
      <c r="DT39" s="699"/>
      <c r="DU39" s="699"/>
      <c r="DV39" s="700"/>
      <c r="DW39" s="683" t="s">
        <v>138</v>
      </c>
      <c r="DX39" s="701"/>
      <c r="DY39" s="701"/>
      <c r="DZ39" s="701"/>
      <c r="EA39" s="701"/>
      <c r="EB39" s="701"/>
      <c r="EC39" s="722"/>
    </row>
    <row r="40" spans="2:133" ht="11.25" customHeight="1">
      <c r="B40" s="677" t="s">
        <v>343</v>
      </c>
      <c r="C40" s="678"/>
      <c r="D40" s="678"/>
      <c r="E40" s="678"/>
      <c r="F40" s="678"/>
      <c r="G40" s="678"/>
      <c r="H40" s="678"/>
      <c r="I40" s="678"/>
      <c r="J40" s="678"/>
      <c r="K40" s="678"/>
      <c r="L40" s="678"/>
      <c r="M40" s="678"/>
      <c r="N40" s="678"/>
      <c r="O40" s="678"/>
      <c r="P40" s="678"/>
      <c r="Q40" s="679"/>
      <c r="R40" s="680" t="s">
        <v>244</v>
      </c>
      <c r="S40" s="681"/>
      <c r="T40" s="681"/>
      <c r="U40" s="681"/>
      <c r="V40" s="681"/>
      <c r="W40" s="681"/>
      <c r="X40" s="681"/>
      <c r="Y40" s="682"/>
      <c r="Z40" s="713" t="s">
        <v>138</v>
      </c>
      <c r="AA40" s="713"/>
      <c r="AB40" s="713"/>
      <c r="AC40" s="713"/>
      <c r="AD40" s="714" t="s">
        <v>138</v>
      </c>
      <c r="AE40" s="714"/>
      <c r="AF40" s="714"/>
      <c r="AG40" s="714"/>
      <c r="AH40" s="714"/>
      <c r="AI40" s="714"/>
      <c r="AJ40" s="714"/>
      <c r="AK40" s="714"/>
      <c r="AL40" s="683" t="s">
        <v>244</v>
      </c>
      <c r="AM40" s="684"/>
      <c r="AN40" s="684"/>
      <c r="AO40" s="715"/>
      <c r="AQ40" s="723" t="s">
        <v>344</v>
      </c>
      <c r="AR40" s="724"/>
      <c r="AS40" s="724"/>
      <c r="AT40" s="724"/>
      <c r="AU40" s="724"/>
      <c r="AV40" s="724"/>
      <c r="AW40" s="724"/>
      <c r="AX40" s="724"/>
      <c r="AY40" s="725"/>
      <c r="AZ40" s="680" t="s">
        <v>138</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99</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1197</v>
      </c>
      <c r="CS40" s="681"/>
      <c r="CT40" s="681"/>
      <c r="CU40" s="681"/>
      <c r="CV40" s="681"/>
      <c r="CW40" s="681"/>
      <c r="CX40" s="681"/>
      <c r="CY40" s="682"/>
      <c r="CZ40" s="683">
        <v>0</v>
      </c>
      <c r="DA40" s="701"/>
      <c r="DB40" s="701"/>
      <c r="DC40" s="702"/>
      <c r="DD40" s="686" t="s">
        <v>244</v>
      </c>
      <c r="DE40" s="681"/>
      <c r="DF40" s="681"/>
      <c r="DG40" s="681"/>
      <c r="DH40" s="681"/>
      <c r="DI40" s="681"/>
      <c r="DJ40" s="681"/>
      <c r="DK40" s="682"/>
      <c r="DL40" s="686" t="s">
        <v>244</v>
      </c>
      <c r="DM40" s="681"/>
      <c r="DN40" s="681"/>
      <c r="DO40" s="681"/>
      <c r="DP40" s="681"/>
      <c r="DQ40" s="681"/>
      <c r="DR40" s="681"/>
      <c r="DS40" s="681"/>
      <c r="DT40" s="681"/>
      <c r="DU40" s="681"/>
      <c r="DV40" s="682"/>
      <c r="DW40" s="683" t="s">
        <v>138</v>
      </c>
      <c r="DX40" s="701"/>
      <c r="DY40" s="701"/>
      <c r="DZ40" s="701"/>
      <c r="EA40" s="701"/>
      <c r="EB40" s="701"/>
      <c r="EC40" s="722"/>
    </row>
    <row r="41" spans="2:133" ht="11.25" customHeight="1">
      <c r="B41" s="677" t="s">
        <v>348</v>
      </c>
      <c r="C41" s="678"/>
      <c r="D41" s="678"/>
      <c r="E41" s="678"/>
      <c r="F41" s="678"/>
      <c r="G41" s="678"/>
      <c r="H41" s="678"/>
      <c r="I41" s="678"/>
      <c r="J41" s="678"/>
      <c r="K41" s="678"/>
      <c r="L41" s="678"/>
      <c r="M41" s="678"/>
      <c r="N41" s="678"/>
      <c r="O41" s="678"/>
      <c r="P41" s="678"/>
      <c r="Q41" s="679"/>
      <c r="R41" s="680" t="s">
        <v>137</v>
      </c>
      <c r="S41" s="681"/>
      <c r="T41" s="681"/>
      <c r="U41" s="681"/>
      <c r="V41" s="681"/>
      <c r="W41" s="681"/>
      <c r="X41" s="681"/>
      <c r="Y41" s="682"/>
      <c r="Z41" s="713" t="s">
        <v>137</v>
      </c>
      <c r="AA41" s="713"/>
      <c r="AB41" s="713"/>
      <c r="AC41" s="713"/>
      <c r="AD41" s="714" t="s">
        <v>137</v>
      </c>
      <c r="AE41" s="714"/>
      <c r="AF41" s="714"/>
      <c r="AG41" s="714"/>
      <c r="AH41" s="714"/>
      <c r="AI41" s="714"/>
      <c r="AJ41" s="714"/>
      <c r="AK41" s="714"/>
      <c r="AL41" s="683" t="s">
        <v>137</v>
      </c>
      <c r="AM41" s="684"/>
      <c r="AN41" s="684"/>
      <c r="AO41" s="715"/>
      <c r="AQ41" s="723" t="s">
        <v>349</v>
      </c>
      <c r="AR41" s="724"/>
      <c r="AS41" s="724"/>
      <c r="AT41" s="724"/>
      <c r="AU41" s="724"/>
      <c r="AV41" s="724"/>
      <c r="AW41" s="724"/>
      <c r="AX41" s="724"/>
      <c r="AY41" s="725"/>
      <c r="AZ41" s="680">
        <v>149242</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2</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244</v>
      </c>
      <c r="CS41" s="699"/>
      <c r="CT41" s="699"/>
      <c r="CU41" s="699"/>
      <c r="CV41" s="699"/>
      <c r="CW41" s="699"/>
      <c r="CX41" s="699"/>
      <c r="CY41" s="700"/>
      <c r="CZ41" s="683" t="s">
        <v>244</v>
      </c>
      <c r="DA41" s="701"/>
      <c r="DB41" s="701"/>
      <c r="DC41" s="702"/>
      <c r="DD41" s="686" t="s">
        <v>137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352</v>
      </c>
      <c r="C42" s="678"/>
      <c r="D42" s="678"/>
      <c r="E42" s="678"/>
      <c r="F42" s="678"/>
      <c r="G42" s="678"/>
      <c r="H42" s="678"/>
      <c r="I42" s="678"/>
      <c r="J42" s="678"/>
      <c r="K42" s="678"/>
      <c r="L42" s="678"/>
      <c r="M42" s="678"/>
      <c r="N42" s="678"/>
      <c r="O42" s="678"/>
      <c r="P42" s="678"/>
      <c r="Q42" s="679"/>
      <c r="R42" s="680">
        <v>278791</v>
      </c>
      <c r="S42" s="681"/>
      <c r="T42" s="681"/>
      <c r="U42" s="681"/>
      <c r="V42" s="681"/>
      <c r="W42" s="681"/>
      <c r="X42" s="681"/>
      <c r="Y42" s="682"/>
      <c r="Z42" s="713">
        <v>2.2000000000000002</v>
      </c>
      <c r="AA42" s="713"/>
      <c r="AB42" s="713"/>
      <c r="AC42" s="713"/>
      <c r="AD42" s="714" t="s">
        <v>137</v>
      </c>
      <c r="AE42" s="714"/>
      <c r="AF42" s="714"/>
      <c r="AG42" s="714"/>
      <c r="AH42" s="714"/>
      <c r="AI42" s="714"/>
      <c r="AJ42" s="714"/>
      <c r="AK42" s="714"/>
      <c r="AL42" s="683" t="s">
        <v>244</v>
      </c>
      <c r="AM42" s="684"/>
      <c r="AN42" s="684"/>
      <c r="AO42" s="715"/>
      <c r="AQ42" s="716" t="s">
        <v>353</v>
      </c>
      <c r="AR42" s="717"/>
      <c r="AS42" s="717"/>
      <c r="AT42" s="717"/>
      <c r="AU42" s="717"/>
      <c r="AV42" s="717"/>
      <c r="AW42" s="717"/>
      <c r="AX42" s="717"/>
      <c r="AY42" s="718"/>
      <c r="AZ42" s="664">
        <v>466878</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313</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1504035</v>
      </c>
      <c r="CS42" s="681"/>
      <c r="CT42" s="681"/>
      <c r="CU42" s="681"/>
      <c r="CV42" s="681"/>
      <c r="CW42" s="681"/>
      <c r="CX42" s="681"/>
      <c r="CY42" s="682"/>
      <c r="CZ42" s="683">
        <v>12.2</v>
      </c>
      <c r="DA42" s="684"/>
      <c r="DB42" s="684"/>
      <c r="DC42" s="685"/>
      <c r="DD42" s="686">
        <v>242296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356</v>
      </c>
      <c r="C43" s="662"/>
      <c r="D43" s="662"/>
      <c r="E43" s="662"/>
      <c r="F43" s="662"/>
      <c r="G43" s="662"/>
      <c r="H43" s="662"/>
      <c r="I43" s="662"/>
      <c r="J43" s="662"/>
      <c r="K43" s="662"/>
      <c r="L43" s="662"/>
      <c r="M43" s="662"/>
      <c r="N43" s="662"/>
      <c r="O43" s="662"/>
      <c r="P43" s="662"/>
      <c r="Q43" s="663"/>
      <c r="R43" s="664">
        <v>12763669</v>
      </c>
      <c r="S43" s="703"/>
      <c r="T43" s="703"/>
      <c r="U43" s="703"/>
      <c r="V43" s="703"/>
      <c r="W43" s="703"/>
      <c r="X43" s="703"/>
      <c r="Y43" s="704"/>
      <c r="Z43" s="705">
        <v>100</v>
      </c>
      <c r="AA43" s="705"/>
      <c r="AB43" s="705"/>
      <c r="AC43" s="705"/>
      <c r="AD43" s="706">
        <v>5704307</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6553</v>
      </c>
      <c r="CS43" s="699"/>
      <c r="CT43" s="699"/>
      <c r="CU43" s="699"/>
      <c r="CV43" s="699"/>
      <c r="CW43" s="699"/>
      <c r="CX43" s="699"/>
      <c r="CY43" s="700"/>
      <c r="CZ43" s="683">
        <v>0.1</v>
      </c>
      <c r="DA43" s="701"/>
      <c r="DB43" s="701"/>
      <c r="DC43" s="702"/>
      <c r="DD43" s="686">
        <v>6553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1504035</v>
      </c>
      <c r="CS44" s="681"/>
      <c r="CT44" s="681"/>
      <c r="CU44" s="681"/>
      <c r="CV44" s="681"/>
      <c r="CW44" s="681"/>
      <c r="CX44" s="681"/>
      <c r="CY44" s="682"/>
      <c r="CZ44" s="683">
        <v>12.2</v>
      </c>
      <c r="DA44" s="684"/>
      <c r="DB44" s="684"/>
      <c r="DC44" s="685"/>
      <c r="DD44" s="686">
        <v>242296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578825</v>
      </c>
      <c r="CS45" s="699"/>
      <c r="CT45" s="699"/>
      <c r="CU45" s="699"/>
      <c r="CV45" s="699"/>
      <c r="CW45" s="699"/>
      <c r="CX45" s="699"/>
      <c r="CY45" s="700"/>
      <c r="CZ45" s="683">
        <v>4.7</v>
      </c>
      <c r="DA45" s="701"/>
      <c r="DB45" s="701"/>
      <c r="DC45" s="702"/>
      <c r="DD45" s="686">
        <v>34376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901591</v>
      </c>
      <c r="CS46" s="681"/>
      <c r="CT46" s="681"/>
      <c r="CU46" s="681"/>
      <c r="CV46" s="681"/>
      <c r="CW46" s="681"/>
      <c r="CX46" s="681"/>
      <c r="CY46" s="682"/>
      <c r="CZ46" s="683">
        <v>7.3</v>
      </c>
      <c r="DA46" s="684"/>
      <c r="DB46" s="684"/>
      <c r="DC46" s="685"/>
      <c r="DD46" s="686">
        <v>197801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t="s">
        <v>138</v>
      </c>
      <c r="CS47" s="699"/>
      <c r="CT47" s="699"/>
      <c r="CU47" s="699"/>
      <c r="CV47" s="699"/>
      <c r="CW47" s="699"/>
      <c r="CX47" s="699"/>
      <c r="CY47" s="700"/>
      <c r="CZ47" s="683" t="s">
        <v>138</v>
      </c>
      <c r="DA47" s="701"/>
      <c r="DB47" s="701"/>
      <c r="DC47" s="702"/>
      <c r="DD47" s="686" t="s">
        <v>138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138</v>
      </c>
      <c r="CS48" s="681"/>
      <c r="CT48" s="681"/>
      <c r="CU48" s="681"/>
      <c r="CV48" s="681"/>
      <c r="CW48" s="681"/>
      <c r="CX48" s="681"/>
      <c r="CY48" s="682"/>
      <c r="CZ48" s="683" t="s">
        <v>244</v>
      </c>
      <c r="DA48" s="684"/>
      <c r="DB48" s="684"/>
      <c r="DC48" s="685"/>
      <c r="DD48" s="686" t="s">
        <v>138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12340435</v>
      </c>
      <c r="CS49" s="665"/>
      <c r="CT49" s="665"/>
      <c r="CU49" s="665"/>
      <c r="CV49" s="665"/>
      <c r="CW49" s="665"/>
      <c r="CX49" s="665"/>
      <c r="CY49" s="666"/>
      <c r="CZ49" s="667">
        <v>100</v>
      </c>
      <c r="DA49" s="668"/>
      <c r="DB49" s="668"/>
      <c r="DC49" s="669"/>
      <c r="DD49" s="670">
        <v>6638653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p5WS4pK46JDNILi8i37eAuE7Sb5x62BQaEd49S9510QA44QdFpbe81L7XahE1hST8XhvLX2+6NU0yTLGA24ZJQ==" saltValue="inVZG1e+VLi0/qXeF1C6L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389</v>
      </c>
      <c r="C7" s="1146"/>
      <c r="D7" s="1146"/>
      <c r="E7" s="1146"/>
      <c r="F7" s="1146"/>
      <c r="G7" s="1146"/>
      <c r="H7" s="1146"/>
      <c r="I7" s="1146"/>
      <c r="J7" s="1146"/>
      <c r="K7" s="1146"/>
      <c r="L7" s="1146"/>
      <c r="M7" s="1146"/>
      <c r="N7" s="1146"/>
      <c r="O7" s="1146"/>
      <c r="P7" s="1147"/>
      <c r="Q7" s="1199">
        <v>12766</v>
      </c>
      <c r="R7" s="1200"/>
      <c r="S7" s="1200"/>
      <c r="T7" s="1200"/>
      <c r="U7" s="1200"/>
      <c r="V7" s="1200">
        <v>12342</v>
      </c>
      <c r="W7" s="1200"/>
      <c r="X7" s="1200"/>
      <c r="Y7" s="1200"/>
      <c r="Z7" s="1200"/>
      <c r="AA7" s="1200">
        <v>424</v>
      </c>
      <c r="AB7" s="1200"/>
      <c r="AC7" s="1200"/>
      <c r="AD7" s="1200"/>
      <c r="AE7" s="1201"/>
      <c r="AF7" s="1202">
        <v>373</v>
      </c>
      <c r="AG7" s="1203"/>
      <c r="AH7" s="1203"/>
      <c r="AI7" s="1203"/>
      <c r="AJ7" s="1204"/>
      <c r="AK7" s="1186">
        <v>304</v>
      </c>
      <c r="AL7" s="1187"/>
      <c r="AM7" s="1187"/>
      <c r="AN7" s="1187"/>
      <c r="AO7" s="1187"/>
      <c r="AP7" s="1187">
        <v>12093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c r="A8" s="263">
        <v>2</v>
      </c>
      <c r="B8" s="1132" t="s">
        <v>390</v>
      </c>
      <c r="C8" s="1133"/>
      <c r="D8" s="1133"/>
      <c r="E8" s="1133"/>
      <c r="F8" s="1133"/>
      <c r="G8" s="1133"/>
      <c r="H8" s="1133"/>
      <c r="I8" s="1133"/>
      <c r="J8" s="1133"/>
      <c r="K8" s="1133"/>
      <c r="L8" s="1133"/>
      <c r="M8" s="1133"/>
      <c r="N8" s="1133"/>
      <c r="O8" s="1133"/>
      <c r="P8" s="1134"/>
      <c r="Q8" s="1138">
        <v>4</v>
      </c>
      <c r="R8" s="1139"/>
      <c r="S8" s="1139"/>
      <c r="T8" s="1139"/>
      <c r="U8" s="1139"/>
      <c r="V8" s="1139">
        <v>4</v>
      </c>
      <c r="W8" s="1139"/>
      <c r="X8" s="1139"/>
      <c r="Y8" s="1139"/>
      <c r="Z8" s="1139"/>
      <c r="AA8" s="1139">
        <v>0</v>
      </c>
      <c r="AB8" s="1139"/>
      <c r="AC8" s="1139"/>
      <c r="AD8" s="1139"/>
      <c r="AE8" s="1140"/>
      <c r="AF8" s="1114" t="s">
        <v>138</v>
      </c>
      <c r="AG8" s="1115"/>
      <c r="AH8" s="1115"/>
      <c r="AI8" s="1115"/>
      <c r="AJ8" s="1116"/>
      <c r="AK8" s="1181" t="s">
        <v>581</v>
      </c>
      <c r="AL8" s="1182"/>
      <c r="AM8" s="1182"/>
      <c r="AN8" s="1182"/>
      <c r="AO8" s="1182"/>
      <c r="AP8" s="1182" t="s">
        <v>581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392</v>
      </c>
      <c r="B23" s="1039" t="s">
        <v>393</v>
      </c>
      <c r="C23" s="1040"/>
      <c r="D23" s="1040"/>
      <c r="E23" s="1040"/>
      <c r="F23" s="1040"/>
      <c r="G23" s="1040"/>
      <c r="H23" s="1040"/>
      <c r="I23" s="1040"/>
      <c r="J23" s="1040"/>
      <c r="K23" s="1040"/>
      <c r="L23" s="1040"/>
      <c r="M23" s="1040"/>
      <c r="N23" s="1040"/>
      <c r="O23" s="1040"/>
      <c r="P23" s="1041"/>
      <c r="Q23" s="1163">
        <v>12764</v>
      </c>
      <c r="R23" s="1164"/>
      <c r="S23" s="1164"/>
      <c r="T23" s="1164"/>
      <c r="U23" s="1164"/>
      <c r="V23" s="1164">
        <v>12340</v>
      </c>
      <c r="W23" s="1164"/>
      <c r="X23" s="1164"/>
      <c r="Y23" s="1164"/>
      <c r="Z23" s="1164"/>
      <c r="AA23" s="1164">
        <v>424</v>
      </c>
      <c r="AB23" s="1164"/>
      <c r="AC23" s="1164"/>
      <c r="AD23" s="1164"/>
      <c r="AE23" s="1165"/>
      <c r="AF23" s="1166">
        <v>373</v>
      </c>
      <c r="AG23" s="1164"/>
      <c r="AH23" s="1164"/>
      <c r="AI23" s="1164"/>
      <c r="AJ23" s="1167"/>
      <c r="AK23" s="1168"/>
      <c r="AL23" s="1169"/>
      <c r="AM23" s="1169"/>
      <c r="AN23" s="1169"/>
      <c r="AO23" s="1169"/>
      <c r="AP23" s="1164">
        <v>12093</v>
      </c>
      <c r="AQ23" s="1164"/>
      <c r="AR23" s="1164"/>
      <c r="AS23" s="1164"/>
      <c r="AT23" s="1164"/>
      <c r="AU23" s="1170"/>
      <c r="AV23" s="1170"/>
      <c r="AW23" s="1170"/>
      <c r="AX23" s="1170"/>
      <c r="AY23" s="1171"/>
      <c r="AZ23" s="1160" t="s">
        <v>138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404</v>
      </c>
      <c r="C28" s="1146"/>
      <c r="D28" s="1146"/>
      <c r="E28" s="1146"/>
      <c r="F28" s="1146"/>
      <c r="G28" s="1146"/>
      <c r="H28" s="1146"/>
      <c r="I28" s="1146"/>
      <c r="J28" s="1146"/>
      <c r="K28" s="1146"/>
      <c r="L28" s="1146"/>
      <c r="M28" s="1146"/>
      <c r="N28" s="1146"/>
      <c r="O28" s="1146"/>
      <c r="P28" s="1147"/>
      <c r="Q28" s="1148">
        <v>1774</v>
      </c>
      <c r="R28" s="1149"/>
      <c r="S28" s="1149"/>
      <c r="T28" s="1149"/>
      <c r="U28" s="1149"/>
      <c r="V28" s="1149">
        <v>1748</v>
      </c>
      <c r="W28" s="1149"/>
      <c r="X28" s="1149"/>
      <c r="Y28" s="1149"/>
      <c r="Z28" s="1149"/>
      <c r="AA28" s="1149">
        <v>26</v>
      </c>
      <c r="AB28" s="1149"/>
      <c r="AC28" s="1149"/>
      <c r="AD28" s="1149"/>
      <c r="AE28" s="1150"/>
      <c r="AF28" s="1151">
        <v>26</v>
      </c>
      <c r="AG28" s="1149"/>
      <c r="AH28" s="1149"/>
      <c r="AI28" s="1149"/>
      <c r="AJ28" s="1152"/>
      <c r="AK28" s="1153">
        <v>149</v>
      </c>
      <c r="AL28" s="1141"/>
      <c r="AM28" s="1141"/>
      <c r="AN28" s="1141"/>
      <c r="AO28" s="1141"/>
      <c r="AP28" s="1141" t="s">
        <v>593</v>
      </c>
      <c r="AQ28" s="1141"/>
      <c r="AR28" s="1141"/>
      <c r="AS28" s="1141"/>
      <c r="AT28" s="1141"/>
      <c r="AU28" s="1141" t="s">
        <v>593</v>
      </c>
      <c r="AV28" s="1141"/>
      <c r="AW28" s="1141"/>
      <c r="AX28" s="1141"/>
      <c r="AY28" s="1141"/>
      <c r="AZ28" s="1142" t="s">
        <v>593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405</v>
      </c>
      <c r="C29" s="1133"/>
      <c r="D29" s="1133"/>
      <c r="E29" s="1133"/>
      <c r="F29" s="1133"/>
      <c r="G29" s="1133"/>
      <c r="H29" s="1133"/>
      <c r="I29" s="1133"/>
      <c r="J29" s="1133"/>
      <c r="K29" s="1133"/>
      <c r="L29" s="1133"/>
      <c r="M29" s="1133"/>
      <c r="N29" s="1133"/>
      <c r="O29" s="1133"/>
      <c r="P29" s="1134"/>
      <c r="Q29" s="1138">
        <v>1528</v>
      </c>
      <c r="R29" s="1139"/>
      <c r="S29" s="1139"/>
      <c r="T29" s="1139"/>
      <c r="U29" s="1139"/>
      <c r="V29" s="1139">
        <v>1513</v>
      </c>
      <c r="W29" s="1139"/>
      <c r="X29" s="1139"/>
      <c r="Y29" s="1139"/>
      <c r="Z29" s="1139"/>
      <c r="AA29" s="1139">
        <v>15</v>
      </c>
      <c r="AB29" s="1139"/>
      <c r="AC29" s="1139"/>
      <c r="AD29" s="1139"/>
      <c r="AE29" s="1140"/>
      <c r="AF29" s="1114">
        <v>15</v>
      </c>
      <c r="AG29" s="1115"/>
      <c r="AH29" s="1115"/>
      <c r="AI29" s="1115"/>
      <c r="AJ29" s="1116"/>
      <c r="AK29" s="1075">
        <v>257</v>
      </c>
      <c r="AL29" s="1066"/>
      <c r="AM29" s="1066"/>
      <c r="AN29" s="1066"/>
      <c r="AO29" s="1066"/>
      <c r="AP29" s="1066" t="s">
        <v>593</v>
      </c>
      <c r="AQ29" s="1066"/>
      <c r="AR29" s="1066"/>
      <c r="AS29" s="1066"/>
      <c r="AT29" s="1066"/>
      <c r="AU29" s="1066" t="s">
        <v>593</v>
      </c>
      <c r="AV29" s="1066"/>
      <c r="AW29" s="1066"/>
      <c r="AX29" s="1066"/>
      <c r="AY29" s="1066"/>
      <c r="AZ29" s="1137" t="s">
        <v>593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406</v>
      </c>
      <c r="C30" s="1133"/>
      <c r="D30" s="1133"/>
      <c r="E30" s="1133"/>
      <c r="F30" s="1133"/>
      <c r="G30" s="1133"/>
      <c r="H30" s="1133"/>
      <c r="I30" s="1133"/>
      <c r="J30" s="1133"/>
      <c r="K30" s="1133"/>
      <c r="L30" s="1133"/>
      <c r="M30" s="1133"/>
      <c r="N30" s="1133"/>
      <c r="O30" s="1133"/>
      <c r="P30" s="1134"/>
      <c r="Q30" s="1138">
        <v>199</v>
      </c>
      <c r="R30" s="1139"/>
      <c r="S30" s="1139"/>
      <c r="T30" s="1139"/>
      <c r="U30" s="1139"/>
      <c r="V30" s="1139">
        <v>198</v>
      </c>
      <c r="W30" s="1139"/>
      <c r="X30" s="1139"/>
      <c r="Y30" s="1139"/>
      <c r="Z30" s="1139"/>
      <c r="AA30" s="1139">
        <v>1</v>
      </c>
      <c r="AB30" s="1139"/>
      <c r="AC30" s="1139"/>
      <c r="AD30" s="1139"/>
      <c r="AE30" s="1140"/>
      <c r="AF30" s="1114">
        <v>1</v>
      </c>
      <c r="AG30" s="1115"/>
      <c r="AH30" s="1115"/>
      <c r="AI30" s="1115"/>
      <c r="AJ30" s="1116"/>
      <c r="AK30" s="1075">
        <v>45</v>
      </c>
      <c r="AL30" s="1066"/>
      <c r="AM30" s="1066"/>
      <c r="AN30" s="1066"/>
      <c r="AO30" s="1066"/>
      <c r="AP30" s="1066" t="s">
        <v>593</v>
      </c>
      <c r="AQ30" s="1066"/>
      <c r="AR30" s="1066"/>
      <c r="AS30" s="1066"/>
      <c r="AT30" s="1066"/>
      <c r="AU30" s="1066" t="s">
        <v>593</v>
      </c>
      <c r="AV30" s="1066"/>
      <c r="AW30" s="1066"/>
      <c r="AX30" s="1066"/>
      <c r="AY30" s="1066"/>
      <c r="AZ30" s="1137" t="s">
        <v>593</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407</v>
      </c>
      <c r="C31" s="1133"/>
      <c r="D31" s="1133"/>
      <c r="E31" s="1133"/>
      <c r="F31" s="1133"/>
      <c r="G31" s="1133"/>
      <c r="H31" s="1133"/>
      <c r="I31" s="1133"/>
      <c r="J31" s="1133"/>
      <c r="K31" s="1133"/>
      <c r="L31" s="1133"/>
      <c r="M31" s="1133"/>
      <c r="N31" s="1133"/>
      <c r="O31" s="1133"/>
      <c r="P31" s="1134"/>
      <c r="Q31" s="1138">
        <v>1121</v>
      </c>
      <c r="R31" s="1139"/>
      <c r="S31" s="1139"/>
      <c r="T31" s="1139"/>
      <c r="U31" s="1139"/>
      <c r="V31" s="1139">
        <v>1020</v>
      </c>
      <c r="W31" s="1139"/>
      <c r="X31" s="1139"/>
      <c r="Y31" s="1139"/>
      <c r="Z31" s="1139"/>
      <c r="AA31" s="1139">
        <v>101</v>
      </c>
      <c r="AB31" s="1139"/>
      <c r="AC31" s="1139"/>
      <c r="AD31" s="1139"/>
      <c r="AE31" s="1140"/>
      <c r="AF31" s="1114">
        <v>72</v>
      </c>
      <c r="AG31" s="1115"/>
      <c r="AH31" s="1115"/>
      <c r="AI31" s="1115"/>
      <c r="AJ31" s="1116"/>
      <c r="AK31" s="1075">
        <v>454</v>
      </c>
      <c r="AL31" s="1066"/>
      <c r="AM31" s="1066"/>
      <c r="AN31" s="1066"/>
      <c r="AO31" s="1066"/>
      <c r="AP31" s="1066">
        <v>8179</v>
      </c>
      <c r="AQ31" s="1066"/>
      <c r="AR31" s="1066"/>
      <c r="AS31" s="1066"/>
      <c r="AT31" s="1066"/>
      <c r="AU31" s="1066">
        <v>4867</v>
      </c>
      <c r="AV31" s="1066"/>
      <c r="AW31" s="1066"/>
      <c r="AX31" s="1066"/>
      <c r="AY31" s="1066"/>
      <c r="AZ31" s="1137" t="s">
        <v>581</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392</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113</v>
      </c>
      <c r="AG63" s="1054"/>
      <c r="AH63" s="1054"/>
      <c r="AI63" s="1054"/>
      <c r="AJ63" s="1125"/>
      <c r="AK63" s="1126"/>
      <c r="AL63" s="1058"/>
      <c r="AM63" s="1058"/>
      <c r="AN63" s="1058"/>
      <c r="AO63" s="1058"/>
      <c r="AP63" s="1054">
        <v>8179</v>
      </c>
      <c r="AQ63" s="1054"/>
      <c r="AR63" s="1054"/>
      <c r="AS63" s="1054"/>
      <c r="AT63" s="1054"/>
      <c r="AU63" s="1054">
        <v>4867</v>
      </c>
      <c r="AV63" s="1054"/>
      <c r="AW63" s="1054"/>
      <c r="AX63" s="1054"/>
      <c r="AY63" s="1054"/>
      <c r="AZ63" s="1120"/>
      <c r="BA63" s="1120"/>
      <c r="BB63" s="1120"/>
      <c r="BC63" s="1120"/>
      <c r="BD63" s="1120"/>
      <c r="BE63" s="1055"/>
      <c r="BF63" s="1055"/>
      <c r="BG63" s="1055"/>
      <c r="BH63" s="1055"/>
      <c r="BI63" s="1056"/>
      <c r="BJ63" s="1121" t="s">
        <v>138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414</v>
      </c>
      <c r="W66" s="1097"/>
      <c r="X66" s="1097"/>
      <c r="Y66" s="1097"/>
      <c r="Z66" s="1098"/>
      <c r="AA66" s="1096" t="s">
        <v>415</v>
      </c>
      <c r="AB66" s="1097"/>
      <c r="AC66" s="1097"/>
      <c r="AD66" s="1097"/>
      <c r="AE66" s="1098"/>
      <c r="AF66" s="1102" t="s">
        <v>416</v>
      </c>
      <c r="AG66" s="1103"/>
      <c r="AH66" s="1103"/>
      <c r="AI66" s="1103"/>
      <c r="AJ66" s="1104"/>
      <c r="AK66" s="1096" t="s">
        <v>417</v>
      </c>
      <c r="AL66" s="1091"/>
      <c r="AM66" s="1091"/>
      <c r="AN66" s="1091"/>
      <c r="AO66" s="1092"/>
      <c r="AP66" s="1096" t="s">
        <v>418</v>
      </c>
      <c r="AQ66" s="1097"/>
      <c r="AR66" s="1097"/>
      <c r="AS66" s="1097"/>
      <c r="AT66" s="1098"/>
      <c r="AU66" s="1096" t="s">
        <v>419</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582</v>
      </c>
      <c r="C68" s="1081"/>
      <c r="D68" s="1081"/>
      <c r="E68" s="1081"/>
      <c r="F68" s="1081"/>
      <c r="G68" s="1081"/>
      <c r="H68" s="1081"/>
      <c r="I68" s="1081"/>
      <c r="J68" s="1081"/>
      <c r="K68" s="1081"/>
      <c r="L68" s="1081"/>
      <c r="M68" s="1081"/>
      <c r="N68" s="1081"/>
      <c r="O68" s="1081"/>
      <c r="P68" s="1082"/>
      <c r="Q68" s="1083">
        <v>3220</v>
      </c>
      <c r="R68" s="1077"/>
      <c r="S68" s="1077"/>
      <c r="T68" s="1077"/>
      <c r="U68" s="1077"/>
      <c r="V68" s="1077">
        <v>3192</v>
      </c>
      <c r="W68" s="1077"/>
      <c r="X68" s="1077"/>
      <c r="Y68" s="1077"/>
      <c r="Z68" s="1077"/>
      <c r="AA68" s="1077">
        <v>28</v>
      </c>
      <c r="AB68" s="1077"/>
      <c r="AC68" s="1077"/>
      <c r="AD68" s="1077"/>
      <c r="AE68" s="1077"/>
      <c r="AF68" s="1077">
        <v>28</v>
      </c>
      <c r="AG68" s="1077"/>
      <c r="AH68" s="1077"/>
      <c r="AI68" s="1077"/>
      <c r="AJ68" s="1077"/>
      <c r="AK68" s="1077">
        <v>62</v>
      </c>
      <c r="AL68" s="1077"/>
      <c r="AM68" s="1077"/>
      <c r="AN68" s="1077"/>
      <c r="AO68" s="1077"/>
      <c r="AP68" s="1077" t="s">
        <v>593</v>
      </c>
      <c r="AQ68" s="1077"/>
      <c r="AR68" s="1077"/>
      <c r="AS68" s="1077"/>
      <c r="AT68" s="1077"/>
      <c r="AU68" s="1077" t="s">
        <v>593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583</v>
      </c>
      <c r="C69" s="1070"/>
      <c r="D69" s="1070"/>
      <c r="E69" s="1070"/>
      <c r="F69" s="1070"/>
      <c r="G69" s="1070"/>
      <c r="H69" s="1070"/>
      <c r="I69" s="1070"/>
      <c r="J69" s="1070"/>
      <c r="K69" s="1070"/>
      <c r="L69" s="1070"/>
      <c r="M69" s="1070"/>
      <c r="N69" s="1070"/>
      <c r="O69" s="1070"/>
      <c r="P69" s="1071"/>
      <c r="Q69" s="1072">
        <v>33</v>
      </c>
      <c r="R69" s="1066"/>
      <c r="S69" s="1066"/>
      <c r="T69" s="1066"/>
      <c r="U69" s="1066"/>
      <c r="V69" s="1066">
        <v>32</v>
      </c>
      <c r="W69" s="1066"/>
      <c r="X69" s="1066"/>
      <c r="Y69" s="1066"/>
      <c r="Z69" s="1066"/>
      <c r="AA69" s="1066">
        <v>1</v>
      </c>
      <c r="AB69" s="1066"/>
      <c r="AC69" s="1066"/>
      <c r="AD69" s="1066"/>
      <c r="AE69" s="1066"/>
      <c r="AF69" s="1066">
        <v>1</v>
      </c>
      <c r="AG69" s="1066"/>
      <c r="AH69" s="1066"/>
      <c r="AI69" s="1066"/>
      <c r="AJ69" s="1066"/>
      <c r="AK69" s="1066">
        <v>1</v>
      </c>
      <c r="AL69" s="1066"/>
      <c r="AM69" s="1066"/>
      <c r="AN69" s="1066"/>
      <c r="AO69" s="1066"/>
      <c r="AP69" s="1066" t="s">
        <v>593</v>
      </c>
      <c r="AQ69" s="1066"/>
      <c r="AR69" s="1066"/>
      <c r="AS69" s="1066"/>
      <c r="AT69" s="1066"/>
      <c r="AU69" s="1066" t="s">
        <v>593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584</v>
      </c>
      <c r="C70" s="1070"/>
      <c r="D70" s="1070"/>
      <c r="E70" s="1070"/>
      <c r="F70" s="1070"/>
      <c r="G70" s="1070"/>
      <c r="H70" s="1070"/>
      <c r="I70" s="1070"/>
      <c r="J70" s="1070"/>
      <c r="K70" s="1070"/>
      <c r="L70" s="1070"/>
      <c r="M70" s="1070"/>
      <c r="N70" s="1070"/>
      <c r="O70" s="1070"/>
      <c r="P70" s="1071"/>
      <c r="Q70" s="1072">
        <v>3584</v>
      </c>
      <c r="R70" s="1066"/>
      <c r="S70" s="1066"/>
      <c r="T70" s="1066"/>
      <c r="U70" s="1066"/>
      <c r="V70" s="1066">
        <v>3526</v>
      </c>
      <c r="W70" s="1066"/>
      <c r="X70" s="1066"/>
      <c r="Y70" s="1066"/>
      <c r="Z70" s="1066"/>
      <c r="AA70" s="1066">
        <v>58</v>
      </c>
      <c r="AB70" s="1066"/>
      <c r="AC70" s="1066"/>
      <c r="AD70" s="1066"/>
      <c r="AE70" s="1066"/>
      <c r="AF70" s="1066">
        <v>58</v>
      </c>
      <c r="AG70" s="1066"/>
      <c r="AH70" s="1066"/>
      <c r="AI70" s="1066"/>
      <c r="AJ70" s="1066"/>
      <c r="AK70" s="1066">
        <v>247</v>
      </c>
      <c r="AL70" s="1066"/>
      <c r="AM70" s="1066"/>
      <c r="AN70" s="1066"/>
      <c r="AO70" s="1066"/>
      <c r="AP70" s="1066">
        <v>1683</v>
      </c>
      <c r="AQ70" s="1066"/>
      <c r="AR70" s="1066"/>
      <c r="AS70" s="1066"/>
      <c r="AT70" s="1066"/>
      <c r="AU70" s="1066">
        <v>264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585</v>
      </c>
      <c r="C71" s="1070"/>
      <c r="D71" s="1070"/>
      <c r="E71" s="1070"/>
      <c r="F71" s="1070"/>
      <c r="G71" s="1070"/>
      <c r="H71" s="1070"/>
      <c r="I71" s="1070"/>
      <c r="J71" s="1070"/>
      <c r="K71" s="1070"/>
      <c r="L71" s="1070"/>
      <c r="M71" s="1070"/>
      <c r="N71" s="1070"/>
      <c r="O71" s="1070"/>
      <c r="P71" s="1071"/>
      <c r="Q71" s="1072">
        <v>159</v>
      </c>
      <c r="R71" s="1066"/>
      <c r="S71" s="1066"/>
      <c r="T71" s="1066"/>
      <c r="U71" s="1066"/>
      <c r="V71" s="1066">
        <v>141</v>
      </c>
      <c r="W71" s="1066"/>
      <c r="X71" s="1066"/>
      <c r="Y71" s="1066"/>
      <c r="Z71" s="1066"/>
      <c r="AA71" s="1066">
        <v>18</v>
      </c>
      <c r="AB71" s="1066"/>
      <c r="AC71" s="1066"/>
      <c r="AD71" s="1066"/>
      <c r="AE71" s="1066"/>
      <c r="AF71" s="1066">
        <v>18</v>
      </c>
      <c r="AG71" s="1066"/>
      <c r="AH71" s="1066"/>
      <c r="AI71" s="1066"/>
      <c r="AJ71" s="1066"/>
      <c r="AK71" s="1066">
        <v>45</v>
      </c>
      <c r="AL71" s="1066"/>
      <c r="AM71" s="1066"/>
      <c r="AN71" s="1066"/>
      <c r="AO71" s="1066"/>
      <c r="AP71" s="1066" t="s">
        <v>593</v>
      </c>
      <c r="AQ71" s="1066"/>
      <c r="AR71" s="1066"/>
      <c r="AS71" s="1066"/>
      <c r="AT71" s="1066"/>
      <c r="AU71" s="1066" t="s">
        <v>593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586</v>
      </c>
      <c r="C72" s="1070"/>
      <c r="D72" s="1070"/>
      <c r="E72" s="1070"/>
      <c r="F72" s="1070"/>
      <c r="G72" s="1070"/>
      <c r="H72" s="1070"/>
      <c r="I72" s="1070"/>
      <c r="J72" s="1070"/>
      <c r="K72" s="1070"/>
      <c r="L72" s="1070"/>
      <c r="M72" s="1070"/>
      <c r="N72" s="1070"/>
      <c r="O72" s="1070"/>
      <c r="P72" s="1071"/>
      <c r="Q72" s="1072">
        <v>639</v>
      </c>
      <c r="R72" s="1066"/>
      <c r="S72" s="1066"/>
      <c r="T72" s="1066"/>
      <c r="U72" s="1066"/>
      <c r="V72" s="1066">
        <v>621</v>
      </c>
      <c r="W72" s="1066"/>
      <c r="X72" s="1066"/>
      <c r="Y72" s="1066"/>
      <c r="Z72" s="1066"/>
      <c r="AA72" s="1066">
        <v>18</v>
      </c>
      <c r="AB72" s="1066"/>
      <c r="AC72" s="1066"/>
      <c r="AD72" s="1066"/>
      <c r="AE72" s="1066"/>
      <c r="AF72" s="1066">
        <v>18</v>
      </c>
      <c r="AG72" s="1066"/>
      <c r="AH72" s="1066"/>
      <c r="AI72" s="1066"/>
      <c r="AJ72" s="1066"/>
      <c r="AK72" s="1066">
        <v>7</v>
      </c>
      <c r="AL72" s="1066"/>
      <c r="AM72" s="1066"/>
      <c r="AN72" s="1066"/>
      <c r="AO72" s="1066"/>
      <c r="AP72" s="1066">
        <v>223</v>
      </c>
      <c r="AQ72" s="1066"/>
      <c r="AR72" s="1066"/>
      <c r="AS72" s="1066"/>
      <c r="AT72" s="1066"/>
      <c r="AU72" s="1066">
        <v>74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587</v>
      </c>
      <c r="C73" s="1070"/>
      <c r="D73" s="1070"/>
      <c r="E73" s="1070"/>
      <c r="F73" s="1070"/>
      <c r="G73" s="1070"/>
      <c r="H73" s="1070"/>
      <c r="I73" s="1070"/>
      <c r="J73" s="1070"/>
      <c r="K73" s="1070"/>
      <c r="L73" s="1070"/>
      <c r="M73" s="1070"/>
      <c r="N73" s="1070"/>
      <c r="O73" s="1070"/>
      <c r="P73" s="1071"/>
      <c r="Q73" s="1072">
        <v>126</v>
      </c>
      <c r="R73" s="1066"/>
      <c r="S73" s="1066"/>
      <c r="T73" s="1066"/>
      <c r="U73" s="1066"/>
      <c r="V73" s="1066">
        <v>87</v>
      </c>
      <c r="W73" s="1066"/>
      <c r="X73" s="1066"/>
      <c r="Y73" s="1066"/>
      <c r="Z73" s="1066"/>
      <c r="AA73" s="1066">
        <v>39</v>
      </c>
      <c r="AB73" s="1066"/>
      <c r="AC73" s="1066"/>
      <c r="AD73" s="1066"/>
      <c r="AE73" s="1066"/>
      <c r="AF73" s="1066">
        <v>38</v>
      </c>
      <c r="AG73" s="1066"/>
      <c r="AH73" s="1066"/>
      <c r="AI73" s="1066"/>
      <c r="AJ73" s="1066"/>
      <c r="AK73" s="1066" t="s">
        <v>593</v>
      </c>
      <c r="AL73" s="1066"/>
      <c r="AM73" s="1066"/>
      <c r="AN73" s="1066"/>
      <c r="AO73" s="1066"/>
      <c r="AP73" s="1066" t="s">
        <v>593</v>
      </c>
      <c r="AQ73" s="1066"/>
      <c r="AR73" s="1066"/>
      <c r="AS73" s="1066"/>
      <c r="AT73" s="1066"/>
      <c r="AU73" s="1066" t="s">
        <v>593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588</v>
      </c>
      <c r="C74" s="1070"/>
      <c r="D74" s="1070"/>
      <c r="E74" s="1070"/>
      <c r="F74" s="1070"/>
      <c r="G74" s="1070"/>
      <c r="H74" s="1070"/>
      <c r="I74" s="1070"/>
      <c r="J74" s="1070"/>
      <c r="K74" s="1070"/>
      <c r="L74" s="1070"/>
      <c r="M74" s="1070"/>
      <c r="N74" s="1070"/>
      <c r="O74" s="1070"/>
      <c r="P74" s="1071"/>
      <c r="Q74" s="1072">
        <v>561</v>
      </c>
      <c r="R74" s="1066"/>
      <c r="S74" s="1066"/>
      <c r="T74" s="1066"/>
      <c r="U74" s="1066"/>
      <c r="V74" s="1066">
        <v>496</v>
      </c>
      <c r="W74" s="1066"/>
      <c r="X74" s="1066"/>
      <c r="Y74" s="1066"/>
      <c r="Z74" s="1066"/>
      <c r="AA74" s="1066">
        <v>65</v>
      </c>
      <c r="AB74" s="1066"/>
      <c r="AC74" s="1066"/>
      <c r="AD74" s="1066"/>
      <c r="AE74" s="1066"/>
      <c r="AF74" s="1066">
        <v>65</v>
      </c>
      <c r="AG74" s="1066"/>
      <c r="AH74" s="1066"/>
      <c r="AI74" s="1066"/>
      <c r="AJ74" s="1066"/>
      <c r="AK74" s="1066" t="s">
        <v>593</v>
      </c>
      <c r="AL74" s="1066"/>
      <c r="AM74" s="1066"/>
      <c r="AN74" s="1066"/>
      <c r="AO74" s="1066"/>
      <c r="AP74" s="1066">
        <v>2170</v>
      </c>
      <c r="AQ74" s="1066"/>
      <c r="AR74" s="1066"/>
      <c r="AS74" s="1066"/>
      <c r="AT74" s="1066"/>
      <c r="AU74" s="1066" t="s">
        <v>593</v>
      </c>
      <c r="AV74" s="1066"/>
      <c r="AW74" s="1066"/>
      <c r="AX74" s="1066"/>
      <c r="AY74" s="1066"/>
      <c r="AZ74" s="1067" t="s">
        <v>594</v>
      </c>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589</v>
      </c>
      <c r="C75" s="1070"/>
      <c r="D75" s="1070"/>
      <c r="E75" s="1070"/>
      <c r="F75" s="1070"/>
      <c r="G75" s="1070"/>
      <c r="H75" s="1070"/>
      <c r="I75" s="1070"/>
      <c r="J75" s="1070"/>
      <c r="K75" s="1070"/>
      <c r="L75" s="1070"/>
      <c r="M75" s="1070"/>
      <c r="N75" s="1070"/>
      <c r="O75" s="1070"/>
      <c r="P75" s="1071"/>
      <c r="Q75" s="1073">
        <v>527</v>
      </c>
      <c r="R75" s="1074"/>
      <c r="S75" s="1074"/>
      <c r="T75" s="1074"/>
      <c r="U75" s="1075"/>
      <c r="V75" s="1076">
        <v>517</v>
      </c>
      <c r="W75" s="1074"/>
      <c r="X75" s="1074"/>
      <c r="Y75" s="1074"/>
      <c r="Z75" s="1075"/>
      <c r="AA75" s="1076">
        <v>10</v>
      </c>
      <c r="AB75" s="1074"/>
      <c r="AC75" s="1074"/>
      <c r="AD75" s="1074"/>
      <c r="AE75" s="1075"/>
      <c r="AF75" s="1076">
        <v>10</v>
      </c>
      <c r="AG75" s="1074"/>
      <c r="AH75" s="1074"/>
      <c r="AI75" s="1074"/>
      <c r="AJ75" s="1075"/>
      <c r="AK75" s="1076">
        <v>5</v>
      </c>
      <c r="AL75" s="1074"/>
      <c r="AM75" s="1074"/>
      <c r="AN75" s="1074"/>
      <c r="AO75" s="1075"/>
      <c r="AP75" s="1076" t="s">
        <v>593</v>
      </c>
      <c r="AQ75" s="1074"/>
      <c r="AR75" s="1074"/>
      <c r="AS75" s="1074"/>
      <c r="AT75" s="1075"/>
      <c r="AU75" s="1076" t="s">
        <v>593</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590</v>
      </c>
      <c r="C76" s="1070"/>
      <c r="D76" s="1070"/>
      <c r="E76" s="1070"/>
      <c r="F76" s="1070"/>
      <c r="G76" s="1070"/>
      <c r="H76" s="1070"/>
      <c r="I76" s="1070"/>
      <c r="J76" s="1070"/>
      <c r="K76" s="1070"/>
      <c r="L76" s="1070"/>
      <c r="M76" s="1070"/>
      <c r="N76" s="1070"/>
      <c r="O76" s="1070"/>
      <c r="P76" s="1071"/>
      <c r="Q76" s="1073">
        <v>74</v>
      </c>
      <c r="R76" s="1074"/>
      <c r="S76" s="1074"/>
      <c r="T76" s="1074"/>
      <c r="U76" s="1075"/>
      <c r="V76" s="1076">
        <v>67</v>
      </c>
      <c r="W76" s="1074"/>
      <c r="X76" s="1074"/>
      <c r="Y76" s="1074"/>
      <c r="Z76" s="1075"/>
      <c r="AA76" s="1076">
        <v>6</v>
      </c>
      <c r="AB76" s="1074"/>
      <c r="AC76" s="1074"/>
      <c r="AD76" s="1074"/>
      <c r="AE76" s="1075"/>
      <c r="AF76" s="1076">
        <v>6</v>
      </c>
      <c r="AG76" s="1074"/>
      <c r="AH76" s="1074"/>
      <c r="AI76" s="1074"/>
      <c r="AJ76" s="1075"/>
      <c r="AK76" s="1076" t="s">
        <v>593</v>
      </c>
      <c r="AL76" s="1074"/>
      <c r="AM76" s="1074"/>
      <c r="AN76" s="1074"/>
      <c r="AO76" s="1075"/>
      <c r="AP76" s="1076" t="s">
        <v>593</v>
      </c>
      <c r="AQ76" s="1074"/>
      <c r="AR76" s="1074"/>
      <c r="AS76" s="1074"/>
      <c r="AT76" s="1075"/>
      <c r="AU76" s="1076" t="s">
        <v>593</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591</v>
      </c>
      <c r="C77" s="1070"/>
      <c r="D77" s="1070"/>
      <c r="E77" s="1070"/>
      <c r="F77" s="1070"/>
      <c r="G77" s="1070"/>
      <c r="H77" s="1070"/>
      <c r="I77" s="1070"/>
      <c r="J77" s="1070"/>
      <c r="K77" s="1070"/>
      <c r="L77" s="1070"/>
      <c r="M77" s="1070"/>
      <c r="N77" s="1070"/>
      <c r="O77" s="1070"/>
      <c r="P77" s="1071"/>
      <c r="Q77" s="1073">
        <v>252</v>
      </c>
      <c r="R77" s="1074"/>
      <c r="S77" s="1074"/>
      <c r="T77" s="1074"/>
      <c r="U77" s="1075"/>
      <c r="V77" s="1076">
        <v>243</v>
      </c>
      <c r="W77" s="1074"/>
      <c r="X77" s="1074"/>
      <c r="Y77" s="1074"/>
      <c r="Z77" s="1075"/>
      <c r="AA77" s="1076">
        <v>9</v>
      </c>
      <c r="AB77" s="1074"/>
      <c r="AC77" s="1074"/>
      <c r="AD77" s="1074"/>
      <c r="AE77" s="1075"/>
      <c r="AF77" s="1076">
        <v>9</v>
      </c>
      <c r="AG77" s="1074"/>
      <c r="AH77" s="1074"/>
      <c r="AI77" s="1074"/>
      <c r="AJ77" s="1075"/>
      <c r="AK77" s="1076" t="s">
        <v>593</v>
      </c>
      <c r="AL77" s="1074"/>
      <c r="AM77" s="1074"/>
      <c r="AN77" s="1074"/>
      <c r="AO77" s="1075"/>
      <c r="AP77" s="1076" t="s">
        <v>593</v>
      </c>
      <c r="AQ77" s="1074"/>
      <c r="AR77" s="1074"/>
      <c r="AS77" s="1074"/>
      <c r="AT77" s="1075"/>
      <c r="AU77" s="1076" t="s">
        <v>593</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592</v>
      </c>
      <c r="C78" s="1070"/>
      <c r="D78" s="1070"/>
      <c r="E78" s="1070"/>
      <c r="F78" s="1070"/>
      <c r="G78" s="1070"/>
      <c r="H78" s="1070"/>
      <c r="I78" s="1070"/>
      <c r="J78" s="1070"/>
      <c r="K78" s="1070"/>
      <c r="L78" s="1070"/>
      <c r="M78" s="1070"/>
      <c r="N78" s="1070"/>
      <c r="O78" s="1070"/>
      <c r="P78" s="1071"/>
      <c r="Q78" s="1072">
        <v>169813</v>
      </c>
      <c r="R78" s="1066"/>
      <c r="S78" s="1066"/>
      <c r="T78" s="1066"/>
      <c r="U78" s="1066"/>
      <c r="V78" s="1066">
        <v>158900</v>
      </c>
      <c r="W78" s="1066"/>
      <c r="X78" s="1066"/>
      <c r="Y78" s="1066"/>
      <c r="Z78" s="1066"/>
      <c r="AA78" s="1066">
        <v>10913</v>
      </c>
      <c r="AB78" s="1066"/>
      <c r="AC78" s="1066"/>
      <c r="AD78" s="1066"/>
      <c r="AE78" s="1066"/>
      <c r="AF78" s="1066">
        <v>10913</v>
      </c>
      <c r="AG78" s="1066"/>
      <c r="AH78" s="1066"/>
      <c r="AI78" s="1066"/>
      <c r="AJ78" s="1066"/>
      <c r="AK78" s="1066">
        <v>830</v>
      </c>
      <c r="AL78" s="1066"/>
      <c r="AM78" s="1066"/>
      <c r="AN78" s="1066"/>
      <c r="AO78" s="1066"/>
      <c r="AP78" s="1066" t="s">
        <v>593</v>
      </c>
      <c r="AQ78" s="1066"/>
      <c r="AR78" s="1066"/>
      <c r="AS78" s="1066"/>
      <c r="AT78" s="1066"/>
      <c r="AU78" s="1066" t="s">
        <v>593</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392</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11164</v>
      </c>
      <c r="AG88" s="1054"/>
      <c r="AH88" s="1054"/>
      <c r="AI88" s="1054"/>
      <c r="AJ88" s="1054"/>
      <c r="AK88" s="1058"/>
      <c r="AL88" s="1058"/>
      <c r="AM88" s="1058"/>
      <c r="AN88" s="1058"/>
      <c r="AO88" s="1058"/>
      <c r="AP88" s="1054">
        <v>4076</v>
      </c>
      <c r="AQ88" s="1054"/>
      <c r="AR88" s="1054"/>
      <c r="AS88" s="1054"/>
      <c r="AT88" s="1054"/>
      <c r="AU88" s="1054">
        <v>339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307</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307</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307</v>
      </c>
      <c r="DR109" s="989"/>
      <c r="DS109" s="989"/>
      <c r="DT109" s="989"/>
      <c r="DU109" s="990"/>
      <c r="DV109" s="991" t="s">
        <v>431</v>
      </c>
      <c r="DW109" s="989"/>
      <c r="DX109" s="989"/>
      <c r="DY109" s="989"/>
      <c r="DZ109" s="1020"/>
    </row>
    <row r="110" spans="1:131" s="248" customFormat="1" ht="26.25" customHeight="1">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817638</v>
      </c>
      <c r="AB110" s="982"/>
      <c r="AC110" s="982"/>
      <c r="AD110" s="982"/>
      <c r="AE110" s="983"/>
      <c r="AF110" s="984">
        <v>816077</v>
      </c>
      <c r="AG110" s="982"/>
      <c r="AH110" s="982"/>
      <c r="AI110" s="982"/>
      <c r="AJ110" s="983"/>
      <c r="AK110" s="984">
        <v>830361</v>
      </c>
      <c r="AL110" s="982"/>
      <c r="AM110" s="982"/>
      <c r="AN110" s="982"/>
      <c r="AO110" s="983"/>
      <c r="AP110" s="985">
        <v>17.100000000000001</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11770835</v>
      </c>
      <c r="BR110" s="929"/>
      <c r="BS110" s="929"/>
      <c r="BT110" s="929"/>
      <c r="BU110" s="929"/>
      <c r="BV110" s="929">
        <v>11551371</v>
      </c>
      <c r="BW110" s="929"/>
      <c r="BX110" s="929"/>
      <c r="BY110" s="929"/>
      <c r="BZ110" s="929"/>
      <c r="CA110" s="929">
        <v>12092992</v>
      </c>
      <c r="CB110" s="929"/>
      <c r="CC110" s="929"/>
      <c r="CD110" s="929"/>
      <c r="CE110" s="929"/>
      <c r="CF110" s="953">
        <v>248.8</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138</v>
      </c>
      <c r="DH110" s="929"/>
      <c r="DI110" s="929"/>
      <c r="DJ110" s="929"/>
      <c r="DK110" s="929"/>
      <c r="DL110" s="929" t="s">
        <v>138</v>
      </c>
      <c r="DM110" s="929"/>
      <c r="DN110" s="929"/>
      <c r="DO110" s="929"/>
      <c r="DP110" s="929"/>
      <c r="DQ110" s="929" t="s">
        <v>437</v>
      </c>
      <c r="DR110" s="929"/>
      <c r="DS110" s="929"/>
      <c r="DT110" s="929"/>
      <c r="DU110" s="929"/>
      <c r="DV110" s="930" t="s">
        <v>437</v>
      </c>
      <c r="DW110" s="930"/>
      <c r="DX110" s="930"/>
      <c r="DY110" s="930"/>
      <c r="DZ110" s="931"/>
    </row>
    <row r="111" spans="1:131" s="248" customFormat="1" ht="26.25" customHeight="1">
      <c r="A111" s="858" t="s">
        <v>438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437</v>
      </c>
      <c r="AB111" s="1010"/>
      <c r="AC111" s="1010"/>
      <c r="AD111" s="1010"/>
      <c r="AE111" s="1011"/>
      <c r="AF111" s="1012" t="s">
        <v>138</v>
      </c>
      <c r="AG111" s="1010"/>
      <c r="AH111" s="1010"/>
      <c r="AI111" s="1010"/>
      <c r="AJ111" s="1011"/>
      <c r="AK111" s="1012" t="s">
        <v>437</v>
      </c>
      <c r="AL111" s="1010"/>
      <c r="AM111" s="1010"/>
      <c r="AN111" s="1010"/>
      <c r="AO111" s="1011"/>
      <c r="AP111" s="1013" t="s">
        <v>437</v>
      </c>
      <c r="AQ111" s="1014"/>
      <c r="AR111" s="1014"/>
      <c r="AS111" s="1014"/>
      <c r="AT111" s="1015"/>
      <c r="AU111" s="1023"/>
      <c r="AV111" s="1024"/>
      <c r="AW111" s="1024"/>
      <c r="AX111" s="1024"/>
      <c r="AY111" s="1024"/>
      <c r="AZ111" s="899" t="s">
        <v>439</v>
      </c>
      <c r="BA111" s="834"/>
      <c r="BB111" s="834"/>
      <c r="BC111" s="834"/>
      <c r="BD111" s="834"/>
      <c r="BE111" s="834"/>
      <c r="BF111" s="834"/>
      <c r="BG111" s="834"/>
      <c r="BH111" s="834"/>
      <c r="BI111" s="834"/>
      <c r="BJ111" s="834"/>
      <c r="BK111" s="834"/>
      <c r="BL111" s="834"/>
      <c r="BM111" s="834"/>
      <c r="BN111" s="834"/>
      <c r="BO111" s="834"/>
      <c r="BP111" s="835"/>
      <c r="BQ111" s="900">
        <v>343762</v>
      </c>
      <c r="BR111" s="901"/>
      <c r="BS111" s="901"/>
      <c r="BT111" s="901"/>
      <c r="BU111" s="901"/>
      <c r="BV111" s="901">
        <v>335729</v>
      </c>
      <c r="BW111" s="901"/>
      <c r="BX111" s="901"/>
      <c r="BY111" s="901"/>
      <c r="BZ111" s="901"/>
      <c r="CA111" s="901">
        <v>327697</v>
      </c>
      <c r="CB111" s="901"/>
      <c r="CC111" s="901"/>
      <c r="CD111" s="901"/>
      <c r="CE111" s="901"/>
      <c r="CF111" s="962">
        <v>6.7</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138</v>
      </c>
      <c r="DH111" s="901"/>
      <c r="DI111" s="901"/>
      <c r="DJ111" s="901"/>
      <c r="DK111" s="901"/>
      <c r="DL111" s="901" t="s">
        <v>138</v>
      </c>
      <c r="DM111" s="901"/>
      <c r="DN111" s="901"/>
      <c r="DO111" s="901"/>
      <c r="DP111" s="901"/>
      <c r="DQ111" s="901" t="s">
        <v>437</v>
      </c>
      <c r="DR111" s="901"/>
      <c r="DS111" s="901"/>
      <c r="DT111" s="901"/>
      <c r="DU111" s="901"/>
      <c r="DV111" s="878" t="s">
        <v>437</v>
      </c>
      <c r="DW111" s="878"/>
      <c r="DX111" s="878"/>
      <c r="DY111" s="878"/>
      <c r="DZ111" s="879"/>
    </row>
    <row r="112" spans="1:131" s="248" customFormat="1" ht="26.25" customHeight="1">
      <c r="A112" s="1003" t="s">
        <v>441</v>
      </c>
      <c r="B112" s="1004"/>
      <c r="C112" s="834" t="s">
        <v>442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437</v>
      </c>
      <c r="AB112" s="864"/>
      <c r="AC112" s="864"/>
      <c r="AD112" s="864"/>
      <c r="AE112" s="865"/>
      <c r="AF112" s="866" t="s">
        <v>443</v>
      </c>
      <c r="AG112" s="864"/>
      <c r="AH112" s="864"/>
      <c r="AI112" s="864"/>
      <c r="AJ112" s="865"/>
      <c r="AK112" s="866" t="s">
        <v>437</v>
      </c>
      <c r="AL112" s="864"/>
      <c r="AM112" s="864"/>
      <c r="AN112" s="864"/>
      <c r="AO112" s="865"/>
      <c r="AP112" s="911" t="s">
        <v>138</v>
      </c>
      <c r="AQ112" s="912"/>
      <c r="AR112" s="912"/>
      <c r="AS112" s="912"/>
      <c r="AT112" s="913"/>
      <c r="AU112" s="1023"/>
      <c r="AV112" s="1024"/>
      <c r="AW112" s="1024"/>
      <c r="AX112" s="1024"/>
      <c r="AY112" s="1024"/>
      <c r="AZ112" s="899" t="s">
        <v>444</v>
      </c>
      <c r="BA112" s="834"/>
      <c r="BB112" s="834"/>
      <c r="BC112" s="834"/>
      <c r="BD112" s="834"/>
      <c r="BE112" s="834"/>
      <c r="BF112" s="834"/>
      <c r="BG112" s="834"/>
      <c r="BH112" s="834"/>
      <c r="BI112" s="834"/>
      <c r="BJ112" s="834"/>
      <c r="BK112" s="834"/>
      <c r="BL112" s="834"/>
      <c r="BM112" s="834"/>
      <c r="BN112" s="834"/>
      <c r="BO112" s="834"/>
      <c r="BP112" s="835"/>
      <c r="BQ112" s="900">
        <v>5681937</v>
      </c>
      <c r="BR112" s="901"/>
      <c r="BS112" s="901"/>
      <c r="BT112" s="901"/>
      <c r="BU112" s="901"/>
      <c r="BV112" s="901">
        <v>4969100</v>
      </c>
      <c r="BW112" s="901"/>
      <c r="BX112" s="901"/>
      <c r="BY112" s="901"/>
      <c r="BZ112" s="901"/>
      <c r="CA112" s="901">
        <v>4866537</v>
      </c>
      <c r="CB112" s="901"/>
      <c r="CC112" s="901"/>
      <c r="CD112" s="901"/>
      <c r="CE112" s="901"/>
      <c r="CF112" s="962">
        <v>100.1</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v>274072</v>
      </c>
      <c r="DH112" s="901"/>
      <c r="DI112" s="901"/>
      <c r="DJ112" s="901"/>
      <c r="DK112" s="901"/>
      <c r="DL112" s="901">
        <v>274072</v>
      </c>
      <c r="DM112" s="901"/>
      <c r="DN112" s="901"/>
      <c r="DO112" s="901"/>
      <c r="DP112" s="901"/>
      <c r="DQ112" s="901">
        <v>274072</v>
      </c>
      <c r="DR112" s="901"/>
      <c r="DS112" s="901"/>
      <c r="DT112" s="901"/>
      <c r="DU112" s="901"/>
      <c r="DV112" s="878">
        <v>5.6</v>
      </c>
      <c r="DW112" s="878"/>
      <c r="DX112" s="878"/>
      <c r="DY112" s="878"/>
      <c r="DZ112" s="879"/>
    </row>
    <row r="113" spans="1:130" s="248" customFormat="1" ht="26.25" customHeight="1">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504040</v>
      </c>
      <c r="AB113" s="1010"/>
      <c r="AC113" s="1010"/>
      <c r="AD113" s="1010"/>
      <c r="AE113" s="1011"/>
      <c r="AF113" s="1012">
        <v>349373</v>
      </c>
      <c r="AG113" s="1010"/>
      <c r="AH113" s="1010"/>
      <c r="AI113" s="1010"/>
      <c r="AJ113" s="1011"/>
      <c r="AK113" s="1012">
        <v>365985</v>
      </c>
      <c r="AL113" s="1010"/>
      <c r="AM113" s="1010"/>
      <c r="AN113" s="1010"/>
      <c r="AO113" s="1011"/>
      <c r="AP113" s="1013">
        <v>7.5</v>
      </c>
      <c r="AQ113" s="1014"/>
      <c r="AR113" s="1014"/>
      <c r="AS113" s="1014"/>
      <c r="AT113" s="1015"/>
      <c r="AU113" s="1023"/>
      <c r="AV113" s="1024"/>
      <c r="AW113" s="1024"/>
      <c r="AX113" s="1024"/>
      <c r="AY113" s="1024"/>
      <c r="AZ113" s="899" t="s">
        <v>447</v>
      </c>
      <c r="BA113" s="834"/>
      <c r="BB113" s="834"/>
      <c r="BC113" s="834"/>
      <c r="BD113" s="834"/>
      <c r="BE113" s="834"/>
      <c r="BF113" s="834"/>
      <c r="BG113" s="834"/>
      <c r="BH113" s="834"/>
      <c r="BI113" s="834"/>
      <c r="BJ113" s="834"/>
      <c r="BK113" s="834"/>
      <c r="BL113" s="834"/>
      <c r="BM113" s="834"/>
      <c r="BN113" s="834"/>
      <c r="BO113" s="834"/>
      <c r="BP113" s="835"/>
      <c r="BQ113" s="900">
        <v>420783</v>
      </c>
      <c r="BR113" s="901"/>
      <c r="BS113" s="901"/>
      <c r="BT113" s="901"/>
      <c r="BU113" s="901"/>
      <c r="BV113" s="901">
        <v>379363</v>
      </c>
      <c r="BW113" s="901"/>
      <c r="BX113" s="901"/>
      <c r="BY113" s="901"/>
      <c r="BZ113" s="901"/>
      <c r="CA113" s="901">
        <v>338745</v>
      </c>
      <c r="CB113" s="901"/>
      <c r="CC113" s="901"/>
      <c r="CD113" s="901"/>
      <c r="CE113" s="901"/>
      <c r="CF113" s="962">
        <v>7</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437</v>
      </c>
      <c r="DH113" s="864"/>
      <c r="DI113" s="864"/>
      <c r="DJ113" s="864"/>
      <c r="DK113" s="865"/>
      <c r="DL113" s="866" t="s">
        <v>437</v>
      </c>
      <c r="DM113" s="864"/>
      <c r="DN113" s="864"/>
      <c r="DO113" s="864"/>
      <c r="DP113" s="865"/>
      <c r="DQ113" s="866" t="s">
        <v>437</v>
      </c>
      <c r="DR113" s="864"/>
      <c r="DS113" s="864"/>
      <c r="DT113" s="864"/>
      <c r="DU113" s="865"/>
      <c r="DV113" s="911" t="s">
        <v>138</v>
      </c>
      <c r="DW113" s="912"/>
      <c r="DX113" s="912"/>
      <c r="DY113" s="912"/>
      <c r="DZ113" s="913"/>
    </row>
    <row r="114" spans="1:130" s="248" customFormat="1" ht="26.25" customHeight="1">
      <c r="A114" s="1005"/>
      <c r="B114" s="1006"/>
      <c r="C114" s="834" t="s">
        <v>449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54800</v>
      </c>
      <c r="AB114" s="864"/>
      <c r="AC114" s="864"/>
      <c r="AD114" s="864"/>
      <c r="AE114" s="865"/>
      <c r="AF114" s="866">
        <v>61282</v>
      </c>
      <c r="AG114" s="864"/>
      <c r="AH114" s="864"/>
      <c r="AI114" s="864"/>
      <c r="AJ114" s="865"/>
      <c r="AK114" s="866">
        <v>59164</v>
      </c>
      <c r="AL114" s="864"/>
      <c r="AM114" s="864"/>
      <c r="AN114" s="864"/>
      <c r="AO114" s="865"/>
      <c r="AP114" s="911">
        <v>1.2</v>
      </c>
      <c r="AQ114" s="912"/>
      <c r="AR114" s="912"/>
      <c r="AS114" s="912"/>
      <c r="AT114" s="913"/>
      <c r="AU114" s="1023"/>
      <c r="AV114" s="1024"/>
      <c r="AW114" s="1024"/>
      <c r="AX114" s="1024"/>
      <c r="AY114" s="1024"/>
      <c r="AZ114" s="899" t="s">
        <v>450</v>
      </c>
      <c r="BA114" s="834"/>
      <c r="BB114" s="834"/>
      <c r="BC114" s="834"/>
      <c r="BD114" s="834"/>
      <c r="BE114" s="834"/>
      <c r="BF114" s="834"/>
      <c r="BG114" s="834"/>
      <c r="BH114" s="834"/>
      <c r="BI114" s="834"/>
      <c r="BJ114" s="834"/>
      <c r="BK114" s="834"/>
      <c r="BL114" s="834"/>
      <c r="BM114" s="834"/>
      <c r="BN114" s="834"/>
      <c r="BO114" s="834"/>
      <c r="BP114" s="835"/>
      <c r="BQ114" s="900">
        <v>1072292</v>
      </c>
      <c r="BR114" s="901"/>
      <c r="BS114" s="901"/>
      <c r="BT114" s="901"/>
      <c r="BU114" s="901"/>
      <c r="BV114" s="901">
        <v>1033840</v>
      </c>
      <c r="BW114" s="901"/>
      <c r="BX114" s="901"/>
      <c r="BY114" s="901"/>
      <c r="BZ114" s="901"/>
      <c r="CA114" s="901">
        <v>1003565</v>
      </c>
      <c r="CB114" s="901"/>
      <c r="CC114" s="901"/>
      <c r="CD114" s="901"/>
      <c r="CE114" s="901"/>
      <c r="CF114" s="962">
        <v>20.7</v>
      </c>
      <c r="CG114" s="963"/>
      <c r="CH114" s="963"/>
      <c r="CI114" s="963"/>
      <c r="CJ114" s="963"/>
      <c r="CK114" s="1018"/>
      <c r="CL114" s="905"/>
      <c r="CM114" s="908" t="s">
        <v>451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437</v>
      </c>
      <c r="DH114" s="864"/>
      <c r="DI114" s="864"/>
      <c r="DJ114" s="864"/>
      <c r="DK114" s="865"/>
      <c r="DL114" s="866" t="s">
        <v>437</v>
      </c>
      <c r="DM114" s="864"/>
      <c r="DN114" s="864"/>
      <c r="DO114" s="864"/>
      <c r="DP114" s="865"/>
      <c r="DQ114" s="866" t="s">
        <v>138</v>
      </c>
      <c r="DR114" s="864"/>
      <c r="DS114" s="864"/>
      <c r="DT114" s="864"/>
      <c r="DU114" s="865"/>
      <c r="DV114" s="911" t="s">
        <v>437</v>
      </c>
      <c r="DW114" s="912"/>
      <c r="DX114" s="912"/>
      <c r="DY114" s="912"/>
      <c r="DZ114" s="913"/>
    </row>
    <row r="115" spans="1:130" s="248" customFormat="1" ht="26.25" customHeight="1">
      <c r="A115" s="1005"/>
      <c r="B115" s="1006"/>
      <c r="C115" s="834" t="s">
        <v>452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18101</v>
      </c>
      <c r="AB115" s="1010"/>
      <c r="AC115" s="1010"/>
      <c r="AD115" s="1010"/>
      <c r="AE115" s="1011"/>
      <c r="AF115" s="1012">
        <v>8032</v>
      </c>
      <c r="AG115" s="1010"/>
      <c r="AH115" s="1010"/>
      <c r="AI115" s="1010"/>
      <c r="AJ115" s="1011"/>
      <c r="AK115" s="1012">
        <v>8032</v>
      </c>
      <c r="AL115" s="1010"/>
      <c r="AM115" s="1010"/>
      <c r="AN115" s="1010"/>
      <c r="AO115" s="1011"/>
      <c r="AP115" s="1013">
        <v>0.2</v>
      </c>
      <c r="AQ115" s="1014"/>
      <c r="AR115" s="1014"/>
      <c r="AS115" s="1014"/>
      <c r="AT115" s="1015"/>
      <c r="AU115" s="1023"/>
      <c r="AV115" s="1024"/>
      <c r="AW115" s="1024"/>
      <c r="AX115" s="1024"/>
      <c r="AY115" s="1024"/>
      <c r="AZ115" s="899" t="s">
        <v>453</v>
      </c>
      <c r="BA115" s="834"/>
      <c r="BB115" s="834"/>
      <c r="BC115" s="834"/>
      <c r="BD115" s="834"/>
      <c r="BE115" s="834"/>
      <c r="BF115" s="834"/>
      <c r="BG115" s="834"/>
      <c r="BH115" s="834"/>
      <c r="BI115" s="834"/>
      <c r="BJ115" s="834"/>
      <c r="BK115" s="834"/>
      <c r="BL115" s="834"/>
      <c r="BM115" s="834"/>
      <c r="BN115" s="834"/>
      <c r="BO115" s="834"/>
      <c r="BP115" s="835"/>
      <c r="BQ115" s="900" t="s">
        <v>437</v>
      </c>
      <c r="BR115" s="901"/>
      <c r="BS115" s="901"/>
      <c r="BT115" s="901"/>
      <c r="BU115" s="901"/>
      <c r="BV115" s="901" t="s">
        <v>437</v>
      </c>
      <c r="BW115" s="901"/>
      <c r="BX115" s="901"/>
      <c r="BY115" s="901"/>
      <c r="BZ115" s="901"/>
      <c r="CA115" s="901" t="s">
        <v>437</v>
      </c>
      <c r="CB115" s="901"/>
      <c r="CC115" s="901"/>
      <c r="CD115" s="901"/>
      <c r="CE115" s="901"/>
      <c r="CF115" s="962" t="s">
        <v>437</v>
      </c>
      <c r="CG115" s="963"/>
      <c r="CH115" s="963"/>
      <c r="CI115" s="963"/>
      <c r="CJ115" s="963"/>
      <c r="CK115" s="1018"/>
      <c r="CL115" s="905"/>
      <c r="CM115" s="899"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138</v>
      </c>
      <c r="DH115" s="864"/>
      <c r="DI115" s="864"/>
      <c r="DJ115" s="864"/>
      <c r="DK115" s="865"/>
      <c r="DL115" s="866" t="s">
        <v>138</v>
      </c>
      <c r="DM115" s="864"/>
      <c r="DN115" s="864"/>
      <c r="DO115" s="864"/>
      <c r="DP115" s="865"/>
      <c r="DQ115" s="866" t="s">
        <v>437</v>
      </c>
      <c r="DR115" s="864"/>
      <c r="DS115" s="864"/>
      <c r="DT115" s="864"/>
      <c r="DU115" s="865"/>
      <c r="DV115" s="911" t="s">
        <v>138</v>
      </c>
      <c r="DW115" s="912"/>
      <c r="DX115" s="912"/>
      <c r="DY115" s="912"/>
      <c r="DZ115" s="913"/>
    </row>
    <row r="116" spans="1:130" s="248" customFormat="1" ht="26.25" customHeight="1">
      <c r="A116" s="1007"/>
      <c r="B116" s="1008"/>
      <c r="C116" s="967" t="s">
        <v>455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443</v>
      </c>
      <c r="AB116" s="864"/>
      <c r="AC116" s="864"/>
      <c r="AD116" s="864"/>
      <c r="AE116" s="865"/>
      <c r="AF116" s="866" t="s">
        <v>437</v>
      </c>
      <c r="AG116" s="864"/>
      <c r="AH116" s="864"/>
      <c r="AI116" s="864"/>
      <c r="AJ116" s="865"/>
      <c r="AK116" s="866">
        <v>1</v>
      </c>
      <c r="AL116" s="864"/>
      <c r="AM116" s="864"/>
      <c r="AN116" s="864"/>
      <c r="AO116" s="865"/>
      <c r="AP116" s="911">
        <v>0</v>
      </c>
      <c r="AQ116" s="912"/>
      <c r="AR116" s="912"/>
      <c r="AS116" s="912"/>
      <c r="AT116" s="913"/>
      <c r="AU116" s="1023"/>
      <c r="AV116" s="1024"/>
      <c r="AW116" s="1024"/>
      <c r="AX116" s="1024"/>
      <c r="AY116" s="1024"/>
      <c r="AZ116" s="950" t="s">
        <v>456</v>
      </c>
      <c r="BA116" s="951"/>
      <c r="BB116" s="951"/>
      <c r="BC116" s="951"/>
      <c r="BD116" s="951"/>
      <c r="BE116" s="951"/>
      <c r="BF116" s="951"/>
      <c r="BG116" s="951"/>
      <c r="BH116" s="951"/>
      <c r="BI116" s="951"/>
      <c r="BJ116" s="951"/>
      <c r="BK116" s="951"/>
      <c r="BL116" s="951"/>
      <c r="BM116" s="951"/>
      <c r="BN116" s="951"/>
      <c r="BO116" s="951"/>
      <c r="BP116" s="952"/>
      <c r="BQ116" s="900" t="s">
        <v>437</v>
      </c>
      <c r="BR116" s="901"/>
      <c r="BS116" s="901"/>
      <c r="BT116" s="901"/>
      <c r="BU116" s="901"/>
      <c r="BV116" s="901" t="s">
        <v>443</v>
      </c>
      <c r="BW116" s="901"/>
      <c r="BX116" s="901"/>
      <c r="BY116" s="901"/>
      <c r="BZ116" s="901"/>
      <c r="CA116" s="901" t="s">
        <v>138</v>
      </c>
      <c r="CB116" s="901"/>
      <c r="CC116" s="901"/>
      <c r="CD116" s="901"/>
      <c r="CE116" s="901"/>
      <c r="CF116" s="962" t="s">
        <v>437</v>
      </c>
      <c r="CG116" s="963"/>
      <c r="CH116" s="963"/>
      <c r="CI116" s="963"/>
      <c r="CJ116" s="963"/>
      <c r="CK116" s="1018"/>
      <c r="CL116" s="905"/>
      <c r="CM116" s="908" t="s">
        <v>457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69690</v>
      </c>
      <c r="DH116" s="864"/>
      <c r="DI116" s="864"/>
      <c r="DJ116" s="864"/>
      <c r="DK116" s="865"/>
      <c r="DL116" s="866">
        <v>61657</v>
      </c>
      <c r="DM116" s="864"/>
      <c r="DN116" s="864"/>
      <c r="DO116" s="864"/>
      <c r="DP116" s="865"/>
      <c r="DQ116" s="866">
        <v>53625</v>
      </c>
      <c r="DR116" s="864"/>
      <c r="DS116" s="864"/>
      <c r="DT116" s="864"/>
      <c r="DU116" s="865"/>
      <c r="DV116" s="911">
        <v>1.1000000000000001</v>
      </c>
      <c r="DW116" s="912"/>
      <c r="DX116" s="912"/>
      <c r="DY116" s="912"/>
      <c r="DZ116" s="913"/>
    </row>
    <row r="117" spans="1:130" s="248" customFormat="1" ht="26.25" customHeight="1">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458</v>
      </c>
      <c r="Z117" s="990"/>
      <c r="AA117" s="995">
        <v>1394579</v>
      </c>
      <c r="AB117" s="996"/>
      <c r="AC117" s="996"/>
      <c r="AD117" s="996"/>
      <c r="AE117" s="997"/>
      <c r="AF117" s="998">
        <v>1234764</v>
      </c>
      <c r="AG117" s="996"/>
      <c r="AH117" s="996"/>
      <c r="AI117" s="996"/>
      <c r="AJ117" s="997"/>
      <c r="AK117" s="998">
        <v>1263543</v>
      </c>
      <c r="AL117" s="996"/>
      <c r="AM117" s="996"/>
      <c r="AN117" s="996"/>
      <c r="AO117" s="997"/>
      <c r="AP117" s="999"/>
      <c r="AQ117" s="1000"/>
      <c r="AR117" s="1000"/>
      <c r="AS117" s="1000"/>
      <c r="AT117" s="1001"/>
      <c r="AU117" s="1023"/>
      <c r="AV117" s="1024"/>
      <c r="AW117" s="1024"/>
      <c r="AX117" s="1024"/>
      <c r="AY117" s="1024"/>
      <c r="AZ117" s="950" t="s">
        <v>459</v>
      </c>
      <c r="BA117" s="951"/>
      <c r="BB117" s="951"/>
      <c r="BC117" s="951"/>
      <c r="BD117" s="951"/>
      <c r="BE117" s="951"/>
      <c r="BF117" s="951"/>
      <c r="BG117" s="951"/>
      <c r="BH117" s="951"/>
      <c r="BI117" s="951"/>
      <c r="BJ117" s="951"/>
      <c r="BK117" s="951"/>
      <c r="BL117" s="951"/>
      <c r="BM117" s="951"/>
      <c r="BN117" s="951"/>
      <c r="BO117" s="951"/>
      <c r="BP117" s="952"/>
      <c r="BQ117" s="900" t="s">
        <v>460</v>
      </c>
      <c r="BR117" s="901"/>
      <c r="BS117" s="901"/>
      <c r="BT117" s="901"/>
      <c r="BU117" s="901"/>
      <c r="BV117" s="901" t="s">
        <v>437</v>
      </c>
      <c r="BW117" s="901"/>
      <c r="BX117" s="901"/>
      <c r="BY117" s="901"/>
      <c r="BZ117" s="901"/>
      <c r="CA117" s="901" t="s">
        <v>138</v>
      </c>
      <c r="CB117" s="901"/>
      <c r="CC117" s="901"/>
      <c r="CD117" s="901"/>
      <c r="CE117" s="901"/>
      <c r="CF117" s="962" t="s">
        <v>138</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138</v>
      </c>
      <c r="DH117" s="864"/>
      <c r="DI117" s="864"/>
      <c r="DJ117" s="864"/>
      <c r="DK117" s="865"/>
      <c r="DL117" s="866" t="s">
        <v>138</v>
      </c>
      <c r="DM117" s="864"/>
      <c r="DN117" s="864"/>
      <c r="DO117" s="864"/>
      <c r="DP117" s="865"/>
      <c r="DQ117" s="866" t="s">
        <v>138</v>
      </c>
      <c r="DR117" s="864"/>
      <c r="DS117" s="864"/>
      <c r="DT117" s="864"/>
      <c r="DU117" s="865"/>
      <c r="DV117" s="911" t="s">
        <v>437</v>
      </c>
      <c r="DW117" s="912"/>
      <c r="DX117" s="912"/>
      <c r="DY117" s="912"/>
      <c r="DZ117" s="913"/>
    </row>
    <row r="118" spans="1:130" s="248" customFormat="1" ht="26.25" customHeight="1">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307</v>
      </c>
      <c r="AL118" s="989"/>
      <c r="AM118" s="989"/>
      <c r="AN118" s="989"/>
      <c r="AO118" s="990"/>
      <c r="AP118" s="992" t="s">
        <v>431</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138</v>
      </c>
      <c r="BR118" s="932"/>
      <c r="BS118" s="932"/>
      <c r="BT118" s="932"/>
      <c r="BU118" s="932"/>
      <c r="BV118" s="932" t="s">
        <v>437</v>
      </c>
      <c r="BW118" s="932"/>
      <c r="BX118" s="932"/>
      <c r="BY118" s="932"/>
      <c r="BZ118" s="932"/>
      <c r="CA118" s="932" t="s">
        <v>138</v>
      </c>
      <c r="CB118" s="932"/>
      <c r="CC118" s="932"/>
      <c r="CD118" s="932"/>
      <c r="CE118" s="932"/>
      <c r="CF118" s="962" t="s">
        <v>437</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460</v>
      </c>
      <c r="DH118" s="864"/>
      <c r="DI118" s="864"/>
      <c r="DJ118" s="864"/>
      <c r="DK118" s="865"/>
      <c r="DL118" s="866" t="s">
        <v>437</v>
      </c>
      <c r="DM118" s="864"/>
      <c r="DN118" s="864"/>
      <c r="DO118" s="864"/>
      <c r="DP118" s="865"/>
      <c r="DQ118" s="866" t="s">
        <v>460</v>
      </c>
      <c r="DR118" s="864"/>
      <c r="DS118" s="864"/>
      <c r="DT118" s="864"/>
      <c r="DU118" s="865"/>
      <c r="DV118" s="911" t="s">
        <v>437</v>
      </c>
      <c r="DW118" s="912"/>
      <c r="DX118" s="912"/>
      <c r="DY118" s="912"/>
      <c r="DZ118" s="913"/>
    </row>
    <row r="119" spans="1:130" s="248" customFormat="1" ht="26.25" customHeight="1">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437</v>
      </c>
      <c r="AB119" s="982"/>
      <c r="AC119" s="982"/>
      <c r="AD119" s="982"/>
      <c r="AE119" s="983"/>
      <c r="AF119" s="984" t="s">
        <v>138</v>
      </c>
      <c r="AG119" s="982"/>
      <c r="AH119" s="982"/>
      <c r="AI119" s="982"/>
      <c r="AJ119" s="983"/>
      <c r="AK119" s="984" t="s">
        <v>138</v>
      </c>
      <c r="AL119" s="982"/>
      <c r="AM119" s="982"/>
      <c r="AN119" s="982"/>
      <c r="AO119" s="983"/>
      <c r="AP119" s="985" t="s">
        <v>460</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464</v>
      </c>
      <c r="BP119" s="965"/>
      <c r="BQ119" s="969">
        <v>19289609</v>
      </c>
      <c r="BR119" s="932"/>
      <c r="BS119" s="932"/>
      <c r="BT119" s="932"/>
      <c r="BU119" s="932"/>
      <c r="BV119" s="932">
        <v>18269403</v>
      </c>
      <c r="BW119" s="932"/>
      <c r="BX119" s="932"/>
      <c r="BY119" s="932"/>
      <c r="BZ119" s="932"/>
      <c r="CA119" s="932">
        <v>18629536</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437</v>
      </c>
      <c r="DH119" s="847"/>
      <c r="DI119" s="847"/>
      <c r="DJ119" s="847"/>
      <c r="DK119" s="848"/>
      <c r="DL119" s="849" t="s">
        <v>138</v>
      </c>
      <c r="DM119" s="847"/>
      <c r="DN119" s="847"/>
      <c r="DO119" s="847"/>
      <c r="DP119" s="848"/>
      <c r="DQ119" s="849" t="s">
        <v>437</v>
      </c>
      <c r="DR119" s="847"/>
      <c r="DS119" s="847"/>
      <c r="DT119" s="847"/>
      <c r="DU119" s="848"/>
      <c r="DV119" s="935" t="s">
        <v>460</v>
      </c>
      <c r="DW119" s="936"/>
      <c r="DX119" s="936"/>
      <c r="DY119" s="936"/>
      <c r="DZ119" s="937"/>
    </row>
    <row r="120" spans="1:130" s="248" customFormat="1" ht="26.25" customHeight="1">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437</v>
      </c>
      <c r="AB120" s="864"/>
      <c r="AC120" s="864"/>
      <c r="AD120" s="864"/>
      <c r="AE120" s="865"/>
      <c r="AF120" s="866" t="s">
        <v>437</v>
      </c>
      <c r="AG120" s="864"/>
      <c r="AH120" s="864"/>
      <c r="AI120" s="864"/>
      <c r="AJ120" s="865"/>
      <c r="AK120" s="866" t="s">
        <v>437</v>
      </c>
      <c r="AL120" s="864"/>
      <c r="AM120" s="864"/>
      <c r="AN120" s="864"/>
      <c r="AO120" s="865"/>
      <c r="AP120" s="911" t="s">
        <v>138</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4182573</v>
      </c>
      <c r="BR120" s="929"/>
      <c r="BS120" s="929"/>
      <c r="BT120" s="929"/>
      <c r="BU120" s="929"/>
      <c r="BV120" s="929">
        <v>4155824</v>
      </c>
      <c r="BW120" s="929"/>
      <c r="BX120" s="929"/>
      <c r="BY120" s="929"/>
      <c r="BZ120" s="929"/>
      <c r="CA120" s="929">
        <v>4065450</v>
      </c>
      <c r="CB120" s="929"/>
      <c r="CC120" s="929"/>
      <c r="CD120" s="929"/>
      <c r="CE120" s="929"/>
      <c r="CF120" s="953">
        <v>83.7</v>
      </c>
      <c r="CG120" s="954"/>
      <c r="CH120" s="954"/>
      <c r="CI120" s="954"/>
      <c r="CJ120" s="954"/>
      <c r="CK120" s="955" t="s">
        <v>468</v>
      </c>
      <c r="CL120" s="939"/>
      <c r="CM120" s="939"/>
      <c r="CN120" s="939"/>
      <c r="CO120" s="940"/>
      <c r="CP120" s="959" t="s">
        <v>407</v>
      </c>
      <c r="CQ120" s="960"/>
      <c r="CR120" s="960"/>
      <c r="CS120" s="960"/>
      <c r="CT120" s="960"/>
      <c r="CU120" s="960"/>
      <c r="CV120" s="960"/>
      <c r="CW120" s="960"/>
      <c r="CX120" s="960"/>
      <c r="CY120" s="960"/>
      <c r="CZ120" s="960"/>
      <c r="DA120" s="960"/>
      <c r="DB120" s="960"/>
      <c r="DC120" s="960"/>
      <c r="DD120" s="960"/>
      <c r="DE120" s="960"/>
      <c r="DF120" s="961"/>
      <c r="DG120" s="948" t="s">
        <v>437</v>
      </c>
      <c r="DH120" s="929"/>
      <c r="DI120" s="929"/>
      <c r="DJ120" s="929"/>
      <c r="DK120" s="929"/>
      <c r="DL120" s="929">
        <v>4969100</v>
      </c>
      <c r="DM120" s="929"/>
      <c r="DN120" s="929"/>
      <c r="DO120" s="929"/>
      <c r="DP120" s="929"/>
      <c r="DQ120" s="929">
        <v>4866537</v>
      </c>
      <c r="DR120" s="929"/>
      <c r="DS120" s="929"/>
      <c r="DT120" s="929"/>
      <c r="DU120" s="929"/>
      <c r="DV120" s="930">
        <v>100.1</v>
      </c>
      <c r="DW120" s="930"/>
      <c r="DX120" s="930"/>
      <c r="DY120" s="930"/>
      <c r="DZ120" s="931"/>
    </row>
    <row r="121" spans="1:130" s="248" customFormat="1" ht="26.25" customHeight="1">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460</v>
      </c>
      <c r="AB121" s="864"/>
      <c r="AC121" s="864"/>
      <c r="AD121" s="864"/>
      <c r="AE121" s="865"/>
      <c r="AF121" s="866" t="s">
        <v>437</v>
      </c>
      <c r="AG121" s="864"/>
      <c r="AH121" s="864"/>
      <c r="AI121" s="864"/>
      <c r="AJ121" s="865"/>
      <c r="AK121" s="866" t="s">
        <v>437</v>
      </c>
      <c r="AL121" s="864"/>
      <c r="AM121" s="864"/>
      <c r="AN121" s="864"/>
      <c r="AO121" s="865"/>
      <c r="AP121" s="911" t="s">
        <v>460</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v>90927</v>
      </c>
      <c r="BR121" s="901"/>
      <c r="BS121" s="901"/>
      <c r="BT121" s="901"/>
      <c r="BU121" s="901"/>
      <c r="BV121" s="901">
        <v>61646</v>
      </c>
      <c r="BW121" s="901"/>
      <c r="BX121" s="901"/>
      <c r="BY121" s="901"/>
      <c r="BZ121" s="901"/>
      <c r="CA121" s="901">
        <v>49700</v>
      </c>
      <c r="CB121" s="901"/>
      <c r="CC121" s="901"/>
      <c r="CD121" s="901"/>
      <c r="CE121" s="901"/>
      <c r="CF121" s="962">
        <v>1</v>
      </c>
      <c r="CG121" s="963"/>
      <c r="CH121" s="963"/>
      <c r="CI121" s="963"/>
      <c r="CJ121" s="963"/>
      <c r="CK121" s="956"/>
      <c r="CL121" s="942"/>
      <c r="CM121" s="942"/>
      <c r="CN121" s="942"/>
      <c r="CO121" s="943"/>
      <c r="CP121" s="922" t="s">
        <v>471</v>
      </c>
      <c r="CQ121" s="923"/>
      <c r="CR121" s="923"/>
      <c r="CS121" s="923"/>
      <c r="CT121" s="923"/>
      <c r="CU121" s="923"/>
      <c r="CV121" s="923"/>
      <c r="CW121" s="923"/>
      <c r="CX121" s="923"/>
      <c r="CY121" s="923"/>
      <c r="CZ121" s="923"/>
      <c r="DA121" s="923"/>
      <c r="DB121" s="923"/>
      <c r="DC121" s="923"/>
      <c r="DD121" s="923"/>
      <c r="DE121" s="923"/>
      <c r="DF121" s="924"/>
      <c r="DG121" s="900" t="s">
        <v>437</v>
      </c>
      <c r="DH121" s="901"/>
      <c r="DI121" s="901"/>
      <c r="DJ121" s="901"/>
      <c r="DK121" s="901"/>
      <c r="DL121" s="901" t="s">
        <v>437</v>
      </c>
      <c r="DM121" s="901"/>
      <c r="DN121" s="901"/>
      <c r="DO121" s="901"/>
      <c r="DP121" s="901"/>
      <c r="DQ121" s="901" t="s">
        <v>460</v>
      </c>
      <c r="DR121" s="901"/>
      <c r="DS121" s="901"/>
      <c r="DT121" s="901"/>
      <c r="DU121" s="901"/>
      <c r="DV121" s="878" t="s">
        <v>437</v>
      </c>
      <c r="DW121" s="878"/>
      <c r="DX121" s="878"/>
      <c r="DY121" s="878"/>
      <c r="DZ121" s="879"/>
    </row>
    <row r="122" spans="1:130" s="248" customFormat="1" ht="26.25" customHeight="1">
      <c r="A122" s="904"/>
      <c r="B122" s="905"/>
      <c r="C122" s="908" t="s">
        <v>451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460</v>
      </c>
      <c r="AB122" s="864"/>
      <c r="AC122" s="864"/>
      <c r="AD122" s="864"/>
      <c r="AE122" s="865"/>
      <c r="AF122" s="866" t="s">
        <v>437</v>
      </c>
      <c r="AG122" s="864"/>
      <c r="AH122" s="864"/>
      <c r="AI122" s="864"/>
      <c r="AJ122" s="865"/>
      <c r="AK122" s="866" t="s">
        <v>138</v>
      </c>
      <c r="AL122" s="864"/>
      <c r="AM122" s="864"/>
      <c r="AN122" s="864"/>
      <c r="AO122" s="865"/>
      <c r="AP122" s="911" t="s">
        <v>437</v>
      </c>
      <c r="AQ122" s="912"/>
      <c r="AR122" s="912"/>
      <c r="AS122" s="912"/>
      <c r="AT122" s="913"/>
      <c r="AU122" s="973"/>
      <c r="AV122" s="974"/>
      <c r="AW122" s="974"/>
      <c r="AX122" s="974"/>
      <c r="AY122" s="975"/>
      <c r="AZ122" s="966" t="s">
        <v>472</v>
      </c>
      <c r="BA122" s="967"/>
      <c r="BB122" s="967"/>
      <c r="BC122" s="967"/>
      <c r="BD122" s="967"/>
      <c r="BE122" s="967"/>
      <c r="BF122" s="967"/>
      <c r="BG122" s="967"/>
      <c r="BH122" s="967"/>
      <c r="BI122" s="967"/>
      <c r="BJ122" s="967"/>
      <c r="BK122" s="967"/>
      <c r="BL122" s="967"/>
      <c r="BM122" s="967"/>
      <c r="BN122" s="967"/>
      <c r="BO122" s="967"/>
      <c r="BP122" s="968"/>
      <c r="BQ122" s="969">
        <v>14295901</v>
      </c>
      <c r="BR122" s="932"/>
      <c r="BS122" s="932"/>
      <c r="BT122" s="932"/>
      <c r="BU122" s="932"/>
      <c r="BV122" s="932">
        <v>13874611</v>
      </c>
      <c r="BW122" s="932"/>
      <c r="BX122" s="932"/>
      <c r="BY122" s="932"/>
      <c r="BZ122" s="932"/>
      <c r="CA122" s="932">
        <v>13757353</v>
      </c>
      <c r="CB122" s="932"/>
      <c r="CC122" s="932"/>
      <c r="CD122" s="932"/>
      <c r="CE122" s="932"/>
      <c r="CF122" s="933">
        <v>283.10000000000002</v>
      </c>
      <c r="CG122" s="934"/>
      <c r="CH122" s="934"/>
      <c r="CI122" s="934"/>
      <c r="CJ122" s="934"/>
      <c r="CK122" s="956"/>
      <c r="CL122" s="942"/>
      <c r="CM122" s="942"/>
      <c r="CN122" s="942"/>
      <c r="CO122" s="943"/>
      <c r="CP122" s="922" t="s">
        <v>473</v>
      </c>
      <c r="CQ122" s="923"/>
      <c r="CR122" s="923"/>
      <c r="CS122" s="923"/>
      <c r="CT122" s="923"/>
      <c r="CU122" s="923"/>
      <c r="CV122" s="923"/>
      <c r="CW122" s="923"/>
      <c r="CX122" s="923"/>
      <c r="CY122" s="923"/>
      <c r="CZ122" s="923"/>
      <c r="DA122" s="923"/>
      <c r="DB122" s="923"/>
      <c r="DC122" s="923"/>
      <c r="DD122" s="923"/>
      <c r="DE122" s="923"/>
      <c r="DF122" s="924"/>
      <c r="DG122" s="900" t="s">
        <v>138</v>
      </c>
      <c r="DH122" s="901"/>
      <c r="DI122" s="901"/>
      <c r="DJ122" s="901"/>
      <c r="DK122" s="901"/>
      <c r="DL122" s="901" t="s">
        <v>437</v>
      </c>
      <c r="DM122" s="901"/>
      <c r="DN122" s="901"/>
      <c r="DO122" s="901"/>
      <c r="DP122" s="901"/>
      <c r="DQ122" s="901" t="s">
        <v>437</v>
      </c>
      <c r="DR122" s="901"/>
      <c r="DS122" s="901"/>
      <c r="DT122" s="901"/>
      <c r="DU122" s="901"/>
      <c r="DV122" s="878" t="s">
        <v>437</v>
      </c>
      <c r="DW122" s="878"/>
      <c r="DX122" s="878"/>
      <c r="DY122" s="878"/>
      <c r="DZ122" s="879"/>
    </row>
    <row r="123" spans="1:130" s="248" customFormat="1" ht="26.25" customHeight="1">
      <c r="A123" s="904"/>
      <c r="B123" s="905"/>
      <c r="C123" s="908" t="s">
        <v>457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18101</v>
      </c>
      <c r="AB123" s="864"/>
      <c r="AC123" s="864"/>
      <c r="AD123" s="864"/>
      <c r="AE123" s="865"/>
      <c r="AF123" s="866">
        <v>8032</v>
      </c>
      <c r="AG123" s="864"/>
      <c r="AH123" s="864"/>
      <c r="AI123" s="864"/>
      <c r="AJ123" s="865"/>
      <c r="AK123" s="866">
        <v>8032</v>
      </c>
      <c r="AL123" s="864"/>
      <c r="AM123" s="864"/>
      <c r="AN123" s="864"/>
      <c r="AO123" s="865"/>
      <c r="AP123" s="911">
        <v>0.2</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474</v>
      </c>
      <c r="BP123" s="965"/>
      <c r="BQ123" s="919">
        <v>18569401</v>
      </c>
      <c r="BR123" s="920"/>
      <c r="BS123" s="920"/>
      <c r="BT123" s="920"/>
      <c r="BU123" s="920"/>
      <c r="BV123" s="920">
        <v>18092081</v>
      </c>
      <c r="BW123" s="920"/>
      <c r="BX123" s="920"/>
      <c r="BY123" s="920"/>
      <c r="BZ123" s="920"/>
      <c r="CA123" s="920">
        <v>17872503</v>
      </c>
      <c r="CB123" s="920"/>
      <c r="CC123" s="920"/>
      <c r="CD123" s="920"/>
      <c r="CE123" s="920"/>
      <c r="CF123" s="830"/>
      <c r="CG123" s="831"/>
      <c r="CH123" s="831"/>
      <c r="CI123" s="831"/>
      <c r="CJ123" s="921"/>
      <c r="CK123" s="956"/>
      <c r="CL123" s="942"/>
      <c r="CM123" s="942"/>
      <c r="CN123" s="942"/>
      <c r="CO123" s="943"/>
      <c r="CP123" s="922" t="s">
        <v>404</v>
      </c>
      <c r="CQ123" s="923"/>
      <c r="CR123" s="923"/>
      <c r="CS123" s="923"/>
      <c r="CT123" s="923"/>
      <c r="CU123" s="923"/>
      <c r="CV123" s="923"/>
      <c r="CW123" s="923"/>
      <c r="CX123" s="923"/>
      <c r="CY123" s="923"/>
      <c r="CZ123" s="923"/>
      <c r="DA123" s="923"/>
      <c r="DB123" s="923"/>
      <c r="DC123" s="923"/>
      <c r="DD123" s="923"/>
      <c r="DE123" s="923"/>
      <c r="DF123" s="924"/>
      <c r="DG123" s="863" t="s">
        <v>437</v>
      </c>
      <c r="DH123" s="864"/>
      <c r="DI123" s="864"/>
      <c r="DJ123" s="864"/>
      <c r="DK123" s="865"/>
      <c r="DL123" s="866" t="s">
        <v>437</v>
      </c>
      <c r="DM123" s="864"/>
      <c r="DN123" s="864"/>
      <c r="DO123" s="864"/>
      <c r="DP123" s="865"/>
      <c r="DQ123" s="866" t="s">
        <v>437</v>
      </c>
      <c r="DR123" s="864"/>
      <c r="DS123" s="864"/>
      <c r="DT123" s="864"/>
      <c r="DU123" s="865"/>
      <c r="DV123" s="911" t="s">
        <v>460</v>
      </c>
      <c r="DW123" s="912"/>
      <c r="DX123" s="912"/>
      <c r="DY123" s="912"/>
      <c r="DZ123" s="913"/>
    </row>
    <row r="124" spans="1:130" s="248" customFormat="1" ht="26.25" customHeight="1" thickBot="1">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138</v>
      </c>
      <c r="AB124" s="864"/>
      <c r="AC124" s="864"/>
      <c r="AD124" s="864"/>
      <c r="AE124" s="865"/>
      <c r="AF124" s="866" t="s">
        <v>437</v>
      </c>
      <c r="AG124" s="864"/>
      <c r="AH124" s="864"/>
      <c r="AI124" s="864"/>
      <c r="AJ124" s="865"/>
      <c r="AK124" s="866" t="s">
        <v>437</v>
      </c>
      <c r="AL124" s="864"/>
      <c r="AM124" s="864"/>
      <c r="AN124" s="864"/>
      <c r="AO124" s="865"/>
      <c r="AP124" s="911" t="s">
        <v>437</v>
      </c>
      <c r="AQ124" s="912"/>
      <c r="AR124" s="912"/>
      <c r="AS124" s="912"/>
      <c r="AT124" s="913"/>
      <c r="AU124" s="914" t="s">
        <v>475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15.5</v>
      </c>
      <c r="BR124" s="918"/>
      <c r="BS124" s="918"/>
      <c r="BT124" s="918"/>
      <c r="BU124" s="918"/>
      <c r="BV124" s="918">
        <v>3.7</v>
      </c>
      <c r="BW124" s="918"/>
      <c r="BX124" s="918"/>
      <c r="BY124" s="918"/>
      <c r="BZ124" s="918"/>
      <c r="CA124" s="918">
        <v>15.5</v>
      </c>
      <c r="CB124" s="918"/>
      <c r="CC124" s="918"/>
      <c r="CD124" s="918"/>
      <c r="CE124" s="918"/>
      <c r="CF124" s="808"/>
      <c r="CG124" s="809"/>
      <c r="CH124" s="809"/>
      <c r="CI124" s="809"/>
      <c r="CJ124" s="949"/>
      <c r="CK124" s="957"/>
      <c r="CL124" s="957"/>
      <c r="CM124" s="957"/>
      <c r="CN124" s="957"/>
      <c r="CO124" s="958"/>
      <c r="CP124" s="922" t="s">
        <v>476</v>
      </c>
      <c r="CQ124" s="923"/>
      <c r="CR124" s="923"/>
      <c r="CS124" s="923"/>
      <c r="CT124" s="923"/>
      <c r="CU124" s="923"/>
      <c r="CV124" s="923"/>
      <c r="CW124" s="923"/>
      <c r="CX124" s="923"/>
      <c r="CY124" s="923"/>
      <c r="CZ124" s="923"/>
      <c r="DA124" s="923"/>
      <c r="DB124" s="923"/>
      <c r="DC124" s="923"/>
      <c r="DD124" s="923"/>
      <c r="DE124" s="923"/>
      <c r="DF124" s="924"/>
      <c r="DG124" s="846">
        <v>5681937</v>
      </c>
      <c r="DH124" s="847"/>
      <c r="DI124" s="847"/>
      <c r="DJ124" s="847"/>
      <c r="DK124" s="848"/>
      <c r="DL124" s="849" t="s">
        <v>138</v>
      </c>
      <c r="DM124" s="847"/>
      <c r="DN124" s="847"/>
      <c r="DO124" s="847"/>
      <c r="DP124" s="848"/>
      <c r="DQ124" s="849" t="s">
        <v>437</v>
      </c>
      <c r="DR124" s="847"/>
      <c r="DS124" s="847"/>
      <c r="DT124" s="847"/>
      <c r="DU124" s="848"/>
      <c r="DV124" s="935" t="s">
        <v>437</v>
      </c>
      <c r="DW124" s="936"/>
      <c r="DX124" s="936"/>
      <c r="DY124" s="936"/>
      <c r="DZ124" s="937"/>
    </row>
    <row r="125" spans="1:130" s="248" customFormat="1" ht="26.25" customHeight="1">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437</v>
      </c>
      <c r="AB125" s="864"/>
      <c r="AC125" s="864"/>
      <c r="AD125" s="864"/>
      <c r="AE125" s="865"/>
      <c r="AF125" s="866" t="s">
        <v>437</v>
      </c>
      <c r="AG125" s="864"/>
      <c r="AH125" s="864"/>
      <c r="AI125" s="864"/>
      <c r="AJ125" s="865"/>
      <c r="AK125" s="866" t="s">
        <v>460</v>
      </c>
      <c r="AL125" s="864"/>
      <c r="AM125" s="864"/>
      <c r="AN125" s="864"/>
      <c r="AO125" s="865"/>
      <c r="AP125" s="911" t="s">
        <v>437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477</v>
      </c>
      <c r="CL125" s="939"/>
      <c r="CM125" s="939"/>
      <c r="CN125" s="939"/>
      <c r="CO125" s="940"/>
      <c r="CP125" s="947" t="s">
        <v>478</v>
      </c>
      <c r="CQ125" s="892"/>
      <c r="CR125" s="892"/>
      <c r="CS125" s="892"/>
      <c r="CT125" s="892"/>
      <c r="CU125" s="892"/>
      <c r="CV125" s="892"/>
      <c r="CW125" s="892"/>
      <c r="CX125" s="892"/>
      <c r="CY125" s="892"/>
      <c r="CZ125" s="892"/>
      <c r="DA125" s="892"/>
      <c r="DB125" s="892"/>
      <c r="DC125" s="892"/>
      <c r="DD125" s="892"/>
      <c r="DE125" s="892"/>
      <c r="DF125" s="893"/>
      <c r="DG125" s="948" t="s">
        <v>437</v>
      </c>
      <c r="DH125" s="929"/>
      <c r="DI125" s="929"/>
      <c r="DJ125" s="929"/>
      <c r="DK125" s="929"/>
      <c r="DL125" s="929" t="s">
        <v>437</v>
      </c>
      <c r="DM125" s="929"/>
      <c r="DN125" s="929"/>
      <c r="DO125" s="929"/>
      <c r="DP125" s="929"/>
      <c r="DQ125" s="929" t="s">
        <v>460</v>
      </c>
      <c r="DR125" s="929"/>
      <c r="DS125" s="929"/>
      <c r="DT125" s="929"/>
      <c r="DU125" s="929"/>
      <c r="DV125" s="930" t="s">
        <v>437</v>
      </c>
      <c r="DW125" s="930"/>
      <c r="DX125" s="930"/>
      <c r="DY125" s="930"/>
      <c r="DZ125" s="931"/>
    </row>
    <row r="126" spans="1:130" s="248" customFormat="1" ht="26.25" customHeight="1" thickBot="1">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138</v>
      </c>
      <c r="AB126" s="864"/>
      <c r="AC126" s="864"/>
      <c r="AD126" s="864"/>
      <c r="AE126" s="865"/>
      <c r="AF126" s="866" t="s">
        <v>138</v>
      </c>
      <c r="AG126" s="864"/>
      <c r="AH126" s="864"/>
      <c r="AI126" s="864"/>
      <c r="AJ126" s="865"/>
      <c r="AK126" s="866" t="s">
        <v>460</v>
      </c>
      <c r="AL126" s="864"/>
      <c r="AM126" s="864"/>
      <c r="AN126" s="864"/>
      <c r="AO126" s="865"/>
      <c r="AP126" s="911" t="s">
        <v>437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479</v>
      </c>
      <c r="CQ126" s="834"/>
      <c r="CR126" s="834"/>
      <c r="CS126" s="834"/>
      <c r="CT126" s="834"/>
      <c r="CU126" s="834"/>
      <c r="CV126" s="834"/>
      <c r="CW126" s="834"/>
      <c r="CX126" s="834"/>
      <c r="CY126" s="834"/>
      <c r="CZ126" s="834"/>
      <c r="DA126" s="834"/>
      <c r="DB126" s="834"/>
      <c r="DC126" s="834"/>
      <c r="DD126" s="834"/>
      <c r="DE126" s="834"/>
      <c r="DF126" s="835"/>
      <c r="DG126" s="900" t="s">
        <v>437</v>
      </c>
      <c r="DH126" s="901"/>
      <c r="DI126" s="901"/>
      <c r="DJ126" s="901"/>
      <c r="DK126" s="901"/>
      <c r="DL126" s="901" t="s">
        <v>138</v>
      </c>
      <c r="DM126" s="901"/>
      <c r="DN126" s="901"/>
      <c r="DO126" s="901"/>
      <c r="DP126" s="901"/>
      <c r="DQ126" s="901" t="s">
        <v>437</v>
      </c>
      <c r="DR126" s="901"/>
      <c r="DS126" s="901"/>
      <c r="DT126" s="901"/>
      <c r="DU126" s="901"/>
      <c r="DV126" s="878" t="s">
        <v>437</v>
      </c>
      <c r="DW126" s="878"/>
      <c r="DX126" s="878"/>
      <c r="DY126" s="878"/>
      <c r="DZ126" s="879"/>
    </row>
    <row r="127" spans="1:130" s="248" customFormat="1" ht="26.25" customHeight="1">
      <c r="A127" s="906"/>
      <c r="B127" s="907"/>
      <c r="C127" s="925" t="s">
        <v>480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460</v>
      </c>
      <c r="AB127" s="864"/>
      <c r="AC127" s="864"/>
      <c r="AD127" s="864"/>
      <c r="AE127" s="865"/>
      <c r="AF127" s="866" t="s">
        <v>460</v>
      </c>
      <c r="AG127" s="864"/>
      <c r="AH127" s="864"/>
      <c r="AI127" s="864"/>
      <c r="AJ127" s="865"/>
      <c r="AK127" s="866" t="s">
        <v>437</v>
      </c>
      <c r="AL127" s="864"/>
      <c r="AM127" s="864"/>
      <c r="AN127" s="864"/>
      <c r="AO127" s="865"/>
      <c r="AP127" s="911" t="s">
        <v>437</v>
      </c>
      <c r="AQ127" s="912"/>
      <c r="AR127" s="912"/>
      <c r="AS127" s="912"/>
      <c r="AT127" s="913"/>
      <c r="AU127" s="284"/>
      <c r="AV127" s="284"/>
      <c r="AW127" s="284"/>
      <c r="AX127" s="928" t="s">
        <v>481</v>
      </c>
      <c r="AY127" s="896"/>
      <c r="AZ127" s="896"/>
      <c r="BA127" s="896"/>
      <c r="BB127" s="896"/>
      <c r="BC127" s="896"/>
      <c r="BD127" s="896"/>
      <c r="BE127" s="897"/>
      <c r="BF127" s="895" t="s">
        <v>482</v>
      </c>
      <c r="BG127" s="896"/>
      <c r="BH127" s="896"/>
      <c r="BI127" s="896"/>
      <c r="BJ127" s="896"/>
      <c r="BK127" s="896"/>
      <c r="BL127" s="897"/>
      <c r="BM127" s="895" t="s">
        <v>483</v>
      </c>
      <c r="BN127" s="896"/>
      <c r="BO127" s="896"/>
      <c r="BP127" s="896"/>
      <c r="BQ127" s="896"/>
      <c r="BR127" s="896"/>
      <c r="BS127" s="897"/>
      <c r="BT127" s="895" t="s">
        <v>484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485</v>
      </c>
      <c r="CQ127" s="834"/>
      <c r="CR127" s="834"/>
      <c r="CS127" s="834"/>
      <c r="CT127" s="834"/>
      <c r="CU127" s="834"/>
      <c r="CV127" s="834"/>
      <c r="CW127" s="834"/>
      <c r="CX127" s="834"/>
      <c r="CY127" s="834"/>
      <c r="CZ127" s="834"/>
      <c r="DA127" s="834"/>
      <c r="DB127" s="834"/>
      <c r="DC127" s="834"/>
      <c r="DD127" s="834"/>
      <c r="DE127" s="834"/>
      <c r="DF127" s="835"/>
      <c r="DG127" s="900" t="s">
        <v>460</v>
      </c>
      <c r="DH127" s="901"/>
      <c r="DI127" s="901"/>
      <c r="DJ127" s="901"/>
      <c r="DK127" s="901"/>
      <c r="DL127" s="901" t="s">
        <v>437</v>
      </c>
      <c r="DM127" s="901"/>
      <c r="DN127" s="901"/>
      <c r="DO127" s="901"/>
      <c r="DP127" s="901"/>
      <c r="DQ127" s="901" t="s">
        <v>138</v>
      </c>
      <c r="DR127" s="901"/>
      <c r="DS127" s="901"/>
      <c r="DT127" s="901"/>
      <c r="DU127" s="901"/>
      <c r="DV127" s="878" t="s">
        <v>437</v>
      </c>
      <c r="DW127" s="878"/>
      <c r="DX127" s="878"/>
      <c r="DY127" s="878"/>
      <c r="DZ127" s="879"/>
    </row>
    <row r="128" spans="1:130" s="248" customFormat="1" ht="26.25" customHeight="1" thickBot="1">
      <c r="A128" s="880" t="s">
        <v>486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487</v>
      </c>
      <c r="X128" s="882"/>
      <c r="Y128" s="882"/>
      <c r="Z128" s="883"/>
      <c r="AA128" s="884">
        <v>7585</v>
      </c>
      <c r="AB128" s="885"/>
      <c r="AC128" s="885"/>
      <c r="AD128" s="885"/>
      <c r="AE128" s="886"/>
      <c r="AF128" s="887">
        <v>1132</v>
      </c>
      <c r="AG128" s="885"/>
      <c r="AH128" s="885"/>
      <c r="AI128" s="885"/>
      <c r="AJ128" s="886"/>
      <c r="AK128" s="887">
        <v>5004</v>
      </c>
      <c r="AL128" s="885"/>
      <c r="AM128" s="885"/>
      <c r="AN128" s="885"/>
      <c r="AO128" s="886"/>
      <c r="AP128" s="888"/>
      <c r="AQ128" s="889"/>
      <c r="AR128" s="889"/>
      <c r="AS128" s="889"/>
      <c r="AT128" s="890"/>
      <c r="AU128" s="284"/>
      <c r="AV128" s="284"/>
      <c r="AW128" s="284"/>
      <c r="AX128" s="891" t="s">
        <v>488</v>
      </c>
      <c r="AY128" s="892"/>
      <c r="AZ128" s="892"/>
      <c r="BA128" s="892"/>
      <c r="BB128" s="892"/>
      <c r="BC128" s="892"/>
      <c r="BD128" s="892"/>
      <c r="BE128" s="893"/>
      <c r="BF128" s="870" t="s">
        <v>437</v>
      </c>
      <c r="BG128" s="871"/>
      <c r="BH128" s="871"/>
      <c r="BI128" s="871"/>
      <c r="BJ128" s="871"/>
      <c r="BK128" s="871"/>
      <c r="BL128" s="894"/>
      <c r="BM128" s="870">
        <v>14.47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489</v>
      </c>
      <c r="CQ128" s="812"/>
      <c r="CR128" s="812"/>
      <c r="CS128" s="812"/>
      <c r="CT128" s="812"/>
      <c r="CU128" s="812"/>
      <c r="CV128" s="812"/>
      <c r="CW128" s="812"/>
      <c r="CX128" s="812"/>
      <c r="CY128" s="812"/>
      <c r="CZ128" s="812"/>
      <c r="DA128" s="812"/>
      <c r="DB128" s="812"/>
      <c r="DC128" s="812"/>
      <c r="DD128" s="812"/>
      <c r="DE128" s="812"/>
      <c r="DF128" s="813"/>
      <c r="DG128" s="874" t="s">
        <v>437</v>
      </c>
      <c r="DH128" s="875"/>
      <c r="DI128" s="875"/>
      <c r="DJ128" s="875"/>
      <c r="DK128" s="875"/>
      <c r="DL128" s="875" t="s">
        <v>138</v>
      </c>
      <c r="DM128" s="875"/>
      <c r="DN128" s="875"/>
      <c r="DO128" s="875"/>
      <c r="DP128" s="875"/>
      <c r="DQ128" s="875" t="s">
        <v>138</v>
      </c>
      <c r="DR128" s="875"/>
      <c r="DS128" s="875"/>
      <c r="DT128" s="875"/>
      <c r="DU128" s="875"/>
      <c r="DV128" s="876" t="s">
        <v>138</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490</v>
      </c>
      <c r="X129" s="861"/>
      <c r="Y129" s="861"/>
      <c r="Z129" s="862"/>
      <c r="AA129" s="863">
        <v>5732875</v>
      </c>
      <c r="AB129" s="864"/>
      <c r="AC129" s="864"/>
      <c r="AD129" s="864"/>
      <c r="AE129" s="865"/>
      <c r="AF129" s="866">
        <v>5744272</v>
      </c>
      <c r="AG129" s="864"/>
      <c r="AH129" s="864"/>
      <c r="AI129" s="864"/>
      <c r="AJ129" s="865"/>
      <c r="AK129" s="866">
        <v>5952754</v>
      </c>
      <c r="AL129" s="864"/>
      <c r="AM129" s="864"/>
      <c r="AN129" s="864"/>
      <c r="AO129" s="865"/>
      <c r="AP129" s="867"/>
      <c r="AQ129" s="868"/>
      <c r="AR129" s="868"/>
      <c r="AS129" s="868"/>
      <c r="AT129" s="869"/>
      <c r="AU129" s="286"/>
      <c r="AV129" s="286"/>
      <c r="AW129" s="286"/>
      <c r="AX129" s="833" t="s">
        <v>491</v>
      </c>
      <c r="AY129" s="834"/>
      <c r="AZ129" s="834"/>
      <c r="BA129" s="834"/>
      <c r="BB129" s="834"/>
      <c r="BC129" s="834"/>
      <c r="BD129" s="834"/>
      <c r="BE129" s="835"/>
      <c r="BF129" s="853" t="s">
        <v>492</v>
      </c>
      <c r="BG129" s="854"/>
      <c r="BH129" s="854"/>
      <c r="BI129" s="854"/>
      <c r="BJ129" s="854"/>
      <c r="BK129" s="854"/>
      <c r="BL129" s="855"/>
      <c r="BM129" s="853">
        <v>19.47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494</v>
      </c>
      <c r="X130" s="861"/>
      <c r="Y130" s="861"/>
      <c r="Z130" s="862"/>
      <c r="AA130" s="863">
        <v>1090348</v>
      </c>
      <c r="AB130" s="864"/>
      <c r="AC130" s="864"/>
      <c r="AD130" s="864"/>
      <c r="AE130" s="865"/>
      <c r="AF130" s="866">
        <v>1074670</v>
      </c>
      <c r="AG130" s="864"/>
      <c r="AH130" s="864"/>
      <c r="AI130" s="864"/>
      <c r="AJ130" s="865"/>
      <c r="AK130" s="866">
        <v>1093011</v>
      </c>
      <c r="AL130" s="864"/>
      <c r="AM130" s="864"/>
      <c r="AN130" s="864"/>
      <c r="AO130" s="865"/>
      <c r="AP130" s="867"/>
      <c r="AQ130" s="868"/>
      <c r="AR130" s="868"/>
      <c r="AS130" s="868"/>
      <c r="AT130" s="869"/>
      <c r="AU130" s="286"/>
      <c r="AV130" s="286"/>
      <c r="AW130" s="286"/>
      <c r="AX130" s="833" t="s">
        <v>495</v>
      </c>
      <c r="AY130" s="834"/>
      <c r="AZ130" s="834"/>
      <c r="BA130" s="834"/>
      <c r="BB130" s="834"/>
      <c r="BC130" s="834"/>
      <c r="BD130" s="834"/>
      <c r="BE130" s="835"/>
      <c r="BF130" s="836">
        <v>4.4000000000000004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496</v>
      </c>
      <c r="X131" s="844"/>
      <c r="Y131" s="844"/>
      <c r="Z131" s="845"/>
      <c r="AA131" s="846">
        <v>4642527</v>
      </c>
      <c r="AB131" s="847"/>
      <c r="AC131" s="847"/>
      <c r="AD131" s="847"/>
      <c r="AE131" s="848"/>
      <c r="AF131" s="849">
        <v>4669602</v>
      </c>
      <c r="AG131" s="847"/>
      <c r="AH131" s="847"/>
      <c r="AI131" s="847"/>
      <c r="AJ131" s="848"/>
      <c r="AK131" s="849">
        <v>4859743</v>
      </c>
      <c r="AL131" s="847"/>
      <c r="AM131" s="847"/>
      <c r="AN131" s="847"/>
      <c r="AO131" s="848"/>
      <c r="AP131" s="850"/>
      <c r="AQ131" s="851"/>
      <c r="AR131" s="851"/>
      <c r="AS131" s="851"/>
      <c r="AT131" s="852"/>
      <c r="AU131" s="286"/>
      <c r="AV131" s="286"/>
      <c r="AW131" s="286"/>
      <c r="AX131" s="811" t="s">
        <v>497</v>
      </c>
      <c r="AY131" s="812"/>
      <c r="AZ131" s="812"/>
      <c r="BA131" s="812"/>
      <c r="BB131" s="812"/>
      <c r="BC131" s="812"/>
      <c r="BD131" s="812"/>
      <c r="BE131" s="813"/>
      <c r="BF131" s="814">
        <v>15.5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6.3897528220000002</v>
      </c>
      <c r="AB132" s="827"/>
      <c r="AC132" s="827"/>
      <c r="AD132" s="827"/>
      <c r="AE132" s="828"/>
      <c r="AF132" s="829">
        <v>3.4041873379999998</v>
      </c>
      <c r="AG132" s="827"/>
      <c r="AH132" s="827"/>
      <c r="AI132" s="827"/>
      <c r="AJ132" s="828"/>
      <c r="AK132" s="829">
        <v>3.4061060429999999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6</v>
      </c>
      <c r="AB133" s="806"/>
      <c r="AC133" s="806"/>
      <c r="AD133" s="806"/>
      <c r="AE133" s="807"/>
      <c r="AF133" s="805">
        <v>5.3</v>
      </c>
      <c r="AG133" s="806"/>
      <c r="AH133" s="806"/>
      <c r="AI133" s="806"/>
      <c r="AJ133" s="807"/>
      <c r="AK133" s="805">
        <v>4.4000000000000004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znPsFLwpO9y89Wdc58boX5CAJ56XJXG6mxCl09W4dj0QL9TuUToKojeixvb4wP5A23+5swcxq8lAb5xJQevUw==" saltValue="rYdqROf2C0nx83M4CQYc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NHf0H6m0gmu6//wseokxtT5zniwyiKebQ+f5+jbpYVwUnLJf/m2C7EU4b1cF0YQ8k79SKa+7m+FC7X5eont3Pg==" saltValue="rlRyIE96uPhHf8FQOYw3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NayzY4ZuDgbyGwPYds0VB27ty1K/qw1urWkHaAg26eZKmyuGabRiAmNA9f9PsUK3bG2ADwsU/ljmZlm++wPFw==" saltValue="qTHsrLOMC5eP+eoBsWuR1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504</v>
      </c>
      <c r="AP7" s="305"/>
      <c r="AQ7" s="306" t="s">
        <v>505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506</v>
      </c>
      <c r="AQ8" s="312" t="s">
        <v>507</v>
      </c>
      <c r="AR8" s="313" t="s">
        <v>508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509</v>
      </c>
      <c r="AL9" s="1228"/>
      <c r="AM9" s="1228"/>
      <c r="AN9" s="1229"/>
      <c r="AO9" s="314">
        <v>1579204</v>
      </c>
      <c r="AP9" s="314">
        <v>73726</v>
      </c>
      <c r="AQ9" s="315">
        <v>71124</v>
      </c>
      <c r="AR9" s="316">
        <v>3.7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510</v>
      </c>
      <c r="AL10" s="1228"/>
      <c r="AM10" s="1228"/>
      <c r="AN10" s="1229"/>
      <c r="AO10" s="317">
        <v>375097</v>
      </c>
      <c r="AP10" s="317">
        <v>17512</v>
      </c>
      <c r="AQ10" s="318">
        <v>8282</v>
      </c>
      <c r="AR10" s="319">
        <v>111.4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511</v>
      </c>
      <c r="AL11" s="1228"/>
      <c r="AM11" s="1228"/>
      <c r="AN11" s="1229"/>
      <c r="AO11" s="317" t="s">
        <v>512</v>
      </c>
      <c r="AP11" s="317" t="s">
        <v>512</v>
      </c>
      <c r="AQ11" s="318">
        <v>547</v>
      </c>
      <c r="AR11" s="319" t="s">
        <v>512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513</v>
      </c>
      <c r="AL12" s="1228"/>
      <c r="AM12" s="1228"/>
      <c r="AN12" s="1229"/>
      <c r="AO12" s="317" t="s">
        <v>512</v>
      </c>
      <c r="AP12" s="317" t="s">
        <v>512</v>
      </c>
      <c r="AQ12" s="318">
        <v>5</v>
      </c>
      <c r="AR12" s="319" t="s">
        <v>512</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514</v>
      </c>
      <c r="AL13" s="1228"/>
      <c r="AM13" s="1228"/>
      <c r="AN13" s="1229"/>
      <c r="AO13" s="317">
        <v>60476</v>
      </c>
      <c r="AP13" s="317">
        <v>2823</v>
      </c>
      <c r="AQ13" s="318">
        <v>2930</v>
      </c>
      <c r="AR13" s="319">
        <v>-3.7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515</v>
      </c>
      <c r="AL14" s="1228"/>
      <c r="AM14" s="1228"/>
      <c r="AN14" s="1229"/>
      <c r="AO14" s="317">
        <v>6553</v>
      </c>
      <c r="AP14" s="317">
        <v>306</v>
      </c>
      <c r="AQ14" s="318">
        <v>1382</v>
      </c>
      <c r="AR14" s="319">
        <v>-77.900000000000006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516</v>
      </c>
      <c r="AL15" s="1231"/>
      <c r="AM15" s="1231"/>
      <c r="AN15" s="1232"/>
      <c r="AO15" s="317">
        <v>-90321</v>
      </c>
      <c r="AP15" s="317">
        <v>-4217</v>
      </c>
      <c r="AQ15" s="318">
        <v>-4924</v>
      </c>
      <c r="AR15" s="319">
        <v>-14.4</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1931009</v>
      </c>
      <c r="AP16" s="317">
        <v>90150</v>
      </c>
      <c r="AQ16" s="318">
        <v>79347</v>
      </c>
      <c r="AR16" s="319">
        <v>13.6</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521</v>
      </c>
      <c r="AL21" s="1234"/>
      <c r="AM21" s="1234"/>
      <c r="AN21" s="1235"/>
      <c r="AO21" s="330">
        <v>7.84</v>
      </c>
      <c r="AP21" s="331">
        <v>7.49</v>
      </c>
      <c r="AQ21" s="332">
        <v>0.35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522</v>
      </c>
      <c r="AL22" s="1234"/>
      <c r="AM22" s="1234"/>
      <c r="AN22" s="1235"/>
      <c r="AO22" s="335">
        <v>97.3</v>
      </c>
      <c r="AP22" s="336">
        <v>97.5</v>
      </c>
      <c r="AQ22" s="337">
        <v>-0.2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504</v>
      </c>
      <c r="AP30" s="305"/>
      <c r="AQ30" s="306" t="s">
        <v>505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506</v>
      </c>
      <c r="AQ31" s="312" t="s">
        <v>507</v>
      </c>
      <c r="AR31" s="313" t="s">
        <v>508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526</v>
      </c>
      <c r="AL32" s="1217"/>
      <c r="AM32" s="1217"/>
      <c r="AN32" s="1218"/>
      <c r="AO32" s="345">
        <v>830361</v>
      </c>
      <c r="AP32" s="345">
        <v>38766</v>
      </c>
      <c r="AQ32" s="346">
        <v>30764</v>
      </c>
      <c r="AR32" s="347">
        <v>26</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527</v>
      </c>
      <c r="AL33" s="1217"/>
      <c r="AM33" s="1217"/>
      <c r="AN33" s="1218"/>
      <c r="AO33" s="345" t="s">
        <v>512</v>
      </c>
      <c r="AP33" s="345" t="s">
        <v>512</v>
      </c>
      <c r="AQ33" s="346" t="s">
        <v>512</v>
      </c>
      <c r="AR33" s="347" t="s">
        <v>512</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528</v>
      </c>
      <c r="AL34" s="1217"/>
      <c r="AM34" s="1217"/>
      <c r="AN34" s="1218"/>
      <c r="AO34" s="345" t="s">
        <v>512</v>
      </c>
      <c r="AP34" s="345" t="s">
        <v>512</v>
      </c>
      <c r="AQ34" s="346" t="s">
        <v>512</v>
      </c>
      <c r="AR34" s="347" t="s">
        <v>512</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529</v>
      </c>
      <c r="AL35" s="1217"/>
      <c r="AM35" s="1217"/>
      <c r="AN35" s="1218"/>
      <c r="AO35" s="345">
        <v>365985</v>
      </c>
      <c r="AP35" s="345">
        <v>17086</v>
      </c>
      <c r="AQ35" s="346">
        <v>12161</v>
      </c>
      <c r="AR35" s="347">
        <v>40.5</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530</v>
      </c>
      <c r="AL36" s="1217"/>
      <c r="AM36" s="1217"/>
      <c r="AN36" s="1218"/>
      <c r="AO36" s="345">
        <v>59164</v>
      </c>
      <c r="AP36" s="345">
        <v>2762</v>
      </c>
      <c r="AQ36" s="346">
        <v>1793</v>
      </c>
      <c r="AR36" s="347">
        <v>54</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531</v>
      </c>
      <c r="AL37" s="1217"/>
      <c r="AM37" s="1217"/>
      <c r="AN37" s="1218"/>
      <c r="AO37" s="345">
        <v>8032</v>
      </c>
      <c r="AP37" s="345">
        <v>375</v>
      </c>
      <c r="AQ37" s="346">
        <v>575</v>
      </c>
      <c r="AR37" s="347">
        <v>-34.799999999999997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532</v>
      </c>
      <c r="AL38" s="1214"/>
      <c r="AM38" s="1214"/>
      <c r="AN38" s="1215"/>
      <c r="AO38" s="348">
        <v>1</v>
      </c>
      <c r="AP38" s="348">
        <v>0</v>
      </c>
      <c r="AQ38" s="349">
        <v>1</v>
      </c>
      <c r="AR38" s="337">
        <v>-100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533</v>
      </c>
      <c r="AL39" s="1214"/>
      <c r="AM39" s="1214"/>
      <c r="AN39" s="1215"/>
      <c r="AO39" s="345">
        <v>-5004</v>
      </c>
      <c r="AP39" s="345">
        <v>-234</v>
      </c>
      <c r="AQ39" s="346">
        <v>-2883</v>
      </c>
      <c r="AR39" s="347">
        <v>-91.9</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534</v>
      </c>
      <c r="AL40" s="1217"/>
      <c r="AM40" s="1217"/>
      <c r="AN40" s="1218"/>
      <c r="AO40" s="345">
        <v>-1093011</v>
      </c>
      <c r="AP40" s="345">
        <v>-51028</v>
      </c>
      <c r="AQ40" s="346">
        <v>-29973</v>
      </c>
      <c r="AR40" s="347">
        <v>70.2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165528</v>
      </c>
      <c r="AP41" s="345">
        <v>7728</v>
      </c>
      <c r="AQ41" s="346">
        <v>12437</v>
      </c>
      <c r="AR41" s="347">
        <v>-37.9</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504</v>
      </c>
      <c r="AN49" s="1224" t="s">
        <v>538</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539</v>
      </c>
      <c r="AO50" s="362" t="s">
        <v>540</v>
      </c>
      <c r="AP50" s="363" t="s">
        <v>541</v>
      </c>
      <c r="AQ50" s="364" t="s">
        <v>542</v>
      </c>
      <c r="AR50" s="365" t="s">
        <v>543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1651596</v>
      </c>
      <c r="AN51" s="367">
        <v>77627</v>
      </c>
      <c r="AO51" s="368">
        <v>-10.7</v>
      </c>
      <c r="AP51" s="369">
        <v>57122</v>
      </c>
      <c r="AQ51" s="370">
        <v>0.4</v>
      </c>
      <c r="AR51" s="371">
        <v>-11.1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1239369</v>
      </c>
      <c r="AN52" s="375">
        <v>58252</v>
      </c>
      <c r="AO52" s="376">
        <v>34.299999999999997</v>
      </c>
      <c r="AP52" s="377">
        <v>36191</v>
      </c>
      <c r="AQ52" s="378">
        <v>11.2</v>
      </c>
      <c r="AR52" s="379">
        <v>23.1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2005261</v>
      </c>
      <c r="AN53" s="367">
        <v>93695</v>
      </c>
      <c r="AO53" s="368">
        <v>20.7</v>
      </c>
      <c r="AP53" s="369">
        <v>53655</v>
      </c>
      <c r="AQ53" s="370">
        <v>-6.1</v>
      </c>
      <c r="AR53" s="371">
        <v>26.8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1535360</v>
      </c>
      <c r="AN54" s="375">
        <v>71739</v>
      </c>
      <c r="AO54" s="376">
        <v>23.2</v>
      </c>
      <c r="AP54" s="377">
        <v>32719</v>
      </c>
      <c r="AQ54" s="378">
        <v>-9.6</v>
      </c>
      <c r="AR54" s="379">
        <v>32.799999999999997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1454472</v>
      </c>
      <c r="AN55" s="367">
        <v>68128</v>
      </c>
      <c r="AO55" s="368">
        <v>-27.3</v>
      </c>
      <c r="AP55" s="369">
        <v>53869</v>
      </c>
      <c r="AQ55" s="370">
        <v>0.4</v>
      </c>
      <c r="AR55" s="371">
        <v>-27.7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1209902</v>
      </c>
      <c r="AN56" s="375">
        <v>56673</v>
      </c>
      <c r="AO56" s="376">
        <v>-21</v>
      </c>
      <c r="AP56" s="377">
        <v>35046</v>
      </c>
      <c r="AQ56" s="378">
        <v>7.1</v>
      </c>
      <c r="AR56" s="379">
        <v>-28.1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814009</v>
      </c>
      <c r="AN57" s="367">
        <v>38209</v>
      </c>
      <c r="AO57" s="368">
        <v>-43.9</v>
      </c>
      <c r="AP57" s="369">
        <v>59119</v>
      </c>
      <c r="AQ57" s="370">
        <v>9.6999999999999993</v>
      </c>
      <c r="AR57" s="371">
        <v>-53.6</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487383</v>
      </c>
      <c r="AN58" s="375">
        <v>22878</v>
      </c>
      <c r="AO58" s="376">
        <v>-59.6</v>
      </c>
      <c r="AP58" s="377">
        <v>29900</v>
      </c>
      <c r="AQ58" s="378">
        <v>-14.7</v>
      </c>
      <c r="AR58" s="379">
        <v>-44.9</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1504035</v>
      </c>
      <c r="AN59" s="367">
        <v>70216</v>
      </c>
      <c r="AO59" s="368">
        <v>83.8</v>
      </c>
      <c r="AP59" s="369">
        <v>53895</v>
      </c>
      <c r="AQ59" s="370">
        <v>-8.8000000000000007</v>
      </c>
      <c r="AR59" s="371">
        <v>92.6</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901591</v>
      </c>
      <c r="AN60" s="375">
        <v>42091</v>
      </c>
      <c r="AO60" s="376">
        <v>84</v>
      </c>
      <c r="AP60" s="377">
        <v>31224</v>
      </c>
      <c r="AQ60" s="378">
        <v>4.4000000000000004</v>
      </c>
      <c r="AR60" s="379">
        <v>79.599999999999994</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1485875</v>
      </c>
      <c r="AN61" s="382">
        <v>69575</v>
      </c>
      <c r="AO61" s="383">
        <v>4.5</v>
      </c>
      <c r="AP61" s="384">
        <v>55532</v>
      </c>
      <c r="AQ61" s="385">
        <v>-0.9</v>
      </c>
      <c r="AR61" s="371">
        <v>5.4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1074721</v>
      </c>
      <c r="AN62" s="375">
        <v>50327</v>
      </c>
      <c r="AO62" s="376">
        <v>12.2</v>
      </c>
      <c r="AP62" s="377">
        <v>33016</v>
      </c>
      <c r="AQ62" s="378">
        <v>-0.3</v>
      </c>
      <c r="AR62" s="379">
        <v>12.5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91EzB1YqvdFlgcYuEf4Wen0i4GidsQn9GN/ne9vJ1/lgQmRbGD6deuKjNiZi3anZKxn+Yw8Jku9w7Oa/oWBXRw==" saltValue="B916i2duvJEoU5AULRMK3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552</v>
      </c>
    </row>
    <row r="120" spans="125:125" ht="13.5" hidden="1" customHeight="1"/>
    <row r="121" spans="125:125" ht="13.5" hidden="1" customHeight="1">
      <c r="DU121" s="292"/>
    </row>
  </sheetData>
  <sheetProtection algorithmName="SHA-512" hashValue="aHepukXzZyL/1frAltI27VjLtxxcxup0YFIAHDcyXZlvsmqKbgNOT+rM+7Bv3otBv2agKMhnCuX4vQgQCiTw1A==" saltValue="oPEP3v0q6nzgRNKLNR9A+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553</v>
      </c>
    </row>
  </sheetData>
  <sheetProtection algorithmName="SHA-512" hashValue="52T5baqBSXKj7to+M08sk33eVW4J2ZOhQBqeQWY6tW+dsQrwMB/nDQQ/NpmUmUGq0Hi8K2SJTUrf1+BlGQ3U7Q==" saltValue="c8YzQMJP1G87pJX0DGnW/Q=="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38" t="s">
        <v>3</v>
      </c>
      <c r="D47" s="1238"/>
      <c r="E47" s="1239"/>
      <c r="F47" s="11">
        <v>37.340000000000003</v>
      </c>
      <c r="G47" s="12">
        <v>37.47</v>
      </c>
      <c r="H47" s="12">
        <v>37.97</v>
      </c>
      <c r="I47" s="12">
        <v>37.93</v>
      </c>
      <c r="J47" s="13">
        <v>35.299999999999997</v>
      </c>
    </row>
    <row r="48" spans="2:10" ht="57.75" customHeight="1">
      <c r="B48" s="14"/>
      <c r="C48" s="1240" t="s">
        <v>4</v>
      </c>
      <c r="D48" s="1240"/>
      <c r="E48" s="1241"/>
      <c r="F48" s="15">
        <v>8.77</v>
      </c>
      <c r="G48" s="16">
        <v>6.25</v>
      </c>
      <c r="H48" s="16">
        <v>6.53</v>
      </c>
      <c r="I48" s="16">
        <v>3.47</v>
      </c>
      <c r="J48" s="17">
        <v>6.26</v>
      </c>
    </row>
    <row r="49" spans="2:10" ht="57.75" customHeight="1" thickBot="1">
      <c r="B49" s="18"/>
      <c r="C49" s="1242" t="s">
        <v>5</v>
      </c>
      <c r="D49" s="1242"/>
      <c r="E49" s="1243"/>
      <c r="F49" s="19">
        <v>7.14</v>
      </c>
      <c r="G49" s="20" t="s">
        <v>559</v>
      </c>
      <c r="H49" s="20">
        <v>0.23</v>
      </c>
      <c r="I49" s="20" t="s">
        <v>560</v>
      </c>
      <c r="J49" s="21">
        <v>1.61</v>
      </c>
    </row>
    <row r="50" spans="2:10" ht="13.5" customHeight="1"/>
  </sheetData>
  <sheetProtection algorithmName="SHA-512" hashValue="EbuoHNjtVSCW4fot3GV9aKwr54aeqlQO/k1hj6Qb4TPVYNv+tWRfSE5HC7uBI/5aOb6trKDa5Ar+23OU9Tvfzw==" saltValue="UM3JEzDttzxclRJrt9mE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2022-03-27T08:23:03Z</cp:lastPrinted>
  <dcterms:created xsi:type="dcterms:W3CDTF">2022-02-02T05:43:58Z</dcterms:created>
  <dcterms:modified xsi:type="dcterms:W3CDTF">2022-09-29T04:31:39Z</dcterms:modified>
  <cp:category/>
</cp:coreProperties>
</file>